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<sst xmlns="http://schemas.openxmlformats.org/spreadsheetml/2006/main" count="684" uniqueCount="184">
  <si>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</si>
  <si>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</si>
  <si>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</si>
  <si>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</si>
  <si>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</si>
  <si>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</si>
  <si>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</si>
  <si>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</si>
  <si>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</si>
  <si>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</si>
  <si>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</si>
  <si>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</si>
  <si>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</si>
  <si>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</si>
  <si>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</si>
  <si>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</si>
  <si>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</si>
  <si>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</si>
  <si>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</si>
  <si>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</si>
  <si>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</si>
  <si>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</si>
  <si>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</si>
  <si>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</si>
  <si>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</si>
  <si>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</si>
  <si>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</si>
  <si>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</si>
  <si>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</si>
  <si>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</si>
  <si>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</si>
  <si>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</si>
  <si>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</si>
  <si>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</si>
  <si>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</si>
  <si>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</si>
  <si>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</si>
  <si>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</si>
  <si>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</si>
  <si>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</si>
  <si>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</si>
  <si>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</si>
  <si>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</si>
  <si>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</si>
  <si>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</si>
  <si>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</si>
  <si>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</si>
  <si>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登録ナンバー別登録台数〔メーカー別〕</t>
  </si>
  <si>
    <t>車  種</t>
  </si>
  <si>
    <t>メーカー</t>
  </si>
  <si>
    <t>スズキ</t>
  </si>
  <si>
    <t>UDトラックス</t>
  </si>
  <si>
    <t>その他国産車</t>
  </si>
  <si>
    <t>平成26年1月</t>
  </si>
  <si>
    <t>平成26年2月</t>
  </si>
  <si>
    <t>Ｃ／Ｄ ％</t>
  </si>
  <si>
    <t>（５，７）</t>
  </si>
  <si>
    <t>（６）</t>
  </si>
  <si>
    <t>（０，９）</t>
  </si>
  <si>
    <t>スズキ</t>
  </si>
  <si>
    <t>トヨタ</t>
  </si>
  <si>
    <t>平成26年3月</t>
  </si>
  <si>
    <t>Ａ／Ｂ  ％</t>
  </si>
  <si>
    <t>Ｃ／Ｄ ％</t>
  </si>
  <si>
    <t>メーカー</t>
  </si>
  <si>
    <t>（１）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</si>
  <si>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</si>
  <si>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</si>
  <si>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</si>
  <si>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</si>
  <si>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</si>
  <si>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</si>
  <si>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</si>
  <si>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</si>
  <si>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</si>
  <si>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平成26年4月</t>
  </si>
  <si>
    <t>バ  ス</t>
  </si>
  <si>
    <t>Ａ／Ｂ  ％</t>
  </si>
  <si>
    <t>Ｃ／Ｄ ％</t>
  </si>
  <si>
    <t>メーカー</t>
  </si>
  <si>
    <t>（１）</t>
  </si>
  <si>
    <t>（５，７）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</si>
  <si>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</si>
  <si>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</si>
  <si>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</si>
  <si>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</si>
  <si>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</si>
  <si>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</si>
  <si>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</si>
  <si>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</si>
  <si>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平成26年5月</t>
  </si>
  <si>
    <t>Ｃ／Ｄ ％</t>
  </si>
  <si>
    <t>メーカー</t>
  </si>
  <si>
    <t>（１）</t>
  </si>
  <si>
    <t>（６）</t>
  </si>
  <si>
    <t>（８）</t>
  </si>
  <si>
    <t>いすゞ</t>
  </si>
  <si>
    <t>マツダ</t>
  </si>
  <si>
    <t>スズキ</t>
  </si>
  <si>
    <t>トヨタ</t>
  </si>
  <si>
    <t>UDトラックス</t>
  </si>
  <si>
    <t>平成26年6月</t>
  </si>
  <si>
    <t>Ａ／Ｂ  ％</t>
  </si>
  <si>
    <t>Ｃ／Ｄ ％</t>
  </si>
  <si>
    <t>メーカー</t>
  </si>
  <si>
    <t>（５，７）</t>
  </si>
  <si>
    <t>（６）</t>
  </si>
  <si>
    <t>（８）</t>
  </si>
  <si>
    <t>（０，９）</t>
  </si>
  <si>
    <t>いすゞ</t>
  </si>
  <si>
    <t>平成26年7月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</si>
  <si>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</si>
  <si>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</si>
  <si>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</si>
  <si>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</si>
  <si>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</si>
  <si>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</si>
  <si>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</si>
  <si>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</si>
  <si>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</si>
  <si>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</si>
  <si>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</si>
  <si>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</si>
  <si>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</si>
  <si>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</si>
  <si>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</si>
  <si>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平成26年8月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</si>
  <si>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</si>
  <si>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</si>
  <si>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</si>
  <si>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</si>
  <si>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</si>
  <si>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</si>
  <si>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</si>
  <si>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</si>
  <si>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</si>
  <si>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</si>
  <si>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</si>
  <si>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スズキ</t>
  </si>
  <si>
    <t>トヨタ</t>
  </si>
  <si>
    <t>UDトラックス</t>
  </si>
  <si>
    <t>平成26年9月</t>
  </si>
  <si>
    <t>バ  ス</t>
  </si>
  <si>
    <t>Ａ／Ｂ  ％</t>
  </si>
  <si>
    <t>（１）</t>
  </si>
  <si>
    <t>（６）</t>
  </si>
  <si>
    <t>ダイハツ</t>
  </si>
  <si>
    <t>いすゞ</t>
  </si>
  <si>
    <t>マツダ</t>
  </si>
  <si>
    <t>平成26年10月</t>
  </si>
  <si>
    <t>バ  ス</t>
  </si>
  <si>
    <t>Ａ／Ｂ  ％</t>
  </si>
  <si>
    <t>メーカー</t>
  </si>
  <si>
    <t>（１）</t>
  </si>
  <si>
    <t>（５，７）</t>
  </si>
  <si>
    <t>（８）</t>
  </si>
  <si>
    <t>（０，９）</t>
  </si>
  <si>
    <t>ダイハツ</t>
  </si>
  <si>
    <t>いすゞ</t>
  </si>
  <si>
    <t>トヨタ</t>
  </si>
  <si>
    <t>平成26年11月</t>
  </si>
  <si>
    <t>バ  ス</t>
  </si>
  <si>
    <t>Ａ／Ｂ 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</si>
  <si>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</si>
  <si>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</si>
  <si>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</si>
  <si>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</si>
  <si>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</si>
  <si>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</si>
  <si>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</si>
  <si>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</si>
  <si>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</si>
  <si>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</si>
  <si>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</si>
  <si>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</si>
  <si>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平成26年12月</t>
  </si>
  <si>
    <t>バ  ス</t>
  </si>
  <si>
    <t>Ｃ／Ｄ ％</t>
  </si>
  <si>
    <t>（１）</t>
  </si>
  <si>
    <t>（５，７）</t>
  </si>
  <si>
    <t>（８）</t>
  </si>
  <si>
    <t>ダイハツ</t>
  </si>
  <si>
    <t>スズキ</t>
  </si>
  <si>
    <t>UDトラックス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</si>
</sst>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42925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42925"/>
          <a:ext cx="1066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42925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42925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33400"/>
          <a:ext cx="1066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42925"/>
          <a:ext cx="1066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429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33400"/>
          <a:ext cx="1066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1</xdr:col>
      <xdr:colOff>9525</xdr:colOff>
      <xdr:row>6</xdr:row>
      <xdr:rowOff>0</xdr:rowOff>
    </xdr:to>
    <xdr:sp>
      <xdr:nvSpPr>
        <xdr:cNvPr id="1" name="直線コネクタ 6"/>
        <xdr:cNvSpPr>
          <a:spLocks/>
        </xdr:cNvSpPr>
      </xdr:nvSpPr>
      <xdr:spPr>
        <a:xfrm>
          <a:off x="9525" y="523875"/>
          <a:ext cx="1066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429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9525" y="533400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32" sqref="N3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33</v>
      </c>
      <c r="H6" s="11" t="s">
        <v>34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3</v>
      </c>
      <c r="G7" s="14"/>
      <c r="H7" s="14"/>
      <c r="I7" s="15"/>
      <c r="J7" s="30">
        <f>SUM(B7:I7)</f>
        <v>3</v>
      </c>
      <c r="K7" s="16">
        <v>3</v>
      </c>
      <c r="L7" s="17">
        <f>J7/K7*100</f>
        <v>100</v>
      </c>
      <c r="M7" s="14">
        <v>3</v>
      </c>
      <c r="N7" s="14">
        <v>3</v>
      </c>
      <c r="O7" s="17">
        <f>M7/N7*100</f>
        <v>100</v>
      </c>
    </row>
    <row r="8" spans="1:15" ht="16.5" customHeight="1" thickBot="1" thickTop="1">
      <c r="A8" s="13" t="s">
        <v>14</v>
      </c>
      <c r="B8" s="14"/>
      <c r="C8" s="14"/>
      <c r="D8" s="14">
        <v>105</v>
      </c>
      <c r="E8" s="14"/>
      <c r="F8" s="14">
        <v>1</v>
      </c>
      <c r="G8" s="14"/>
      <c r="H8" s="14">
        <v>1</v>
      </c>
      <c r="I8" s="15"/>
      <c r="J8" s="30">
        <f aca="true" t="shared" si="0" ref="J8:J20">SUM(B8:I8)</f>
        <v>107</v>
      </c>
      <c r="K8" s="16">
        <v>92</v>
      </c>
      <c r="L8" s="17">
        <f aca="true" t="shared" si="1" ref="L8:L21">J8/K8*100</f>
        <v>116.30434782608697</v>
      </c>
      <c r="M8" s="14">
        <v>107</v>
      </c>
      <c r="N8" s="14">
        <v>92</v>
      </c>
      <c r="O8" s="17">
        <f aca="true" t="shared" si="2" ref="O8:O21">M8/N8*100</f>
        <v>116.30434782608697</v>
      </c>
    </row>
    <row r="9" spans="1:15" ht="16.5" customHeight="1" thickBot="1" thickTop="1">
      <c r="A9" s="13" t="s">
        <v>15</v>
      </c>
      <c r="B9" s="14">
        <v>7</v>
      </c>
      <c r="C9" s="14">
        <v>2</v>
      </c>
      <c r="D9" s="14"/>
      <c r="E9" s="14">
        <v>4</v>
      </c>
      <c r="F9" s="14"/>
      <c r="G9" s="14"/>
      <c r="H9" s="14">
        <v>10</v>
      </c>
      <c r="I9" s="15"/>
      <c r="J9" s="30">
        <f t="shared" si="0"/>
        <v>23</v>
      </c>
      <c r="K9" s="16">
        <v>19</v>
      </c>
      <c r="L9" s="17">
        <f t="shared" si="1"/>
        <v>121.05263157894737</v>
      </c>
      <c r="M9" s="14">
        <v>23</v>
      </c>
      <c r="N9" s="14">
        <v>19</v>
      </c>
      <c r="O9" s="17">
        <f t="shared" si="2"/>
        <v>121.05263157894737</v>
      </c>
    </row>
    <row r="10" spans="1:15" ht="16.5" customHeight="1" thickBot="1" thickTop="1">
      <c r="A10" s="13" t="s">
        <v>16</v>
      </c>
      <c r="B10" s="14"/>
      <c r="C10" s="14"/>
      <c r="D10" s="14">
        <v>98</v>
      </c>
      <c r="E10" s="14"/>
      <c r="F10" s="14">
        <v>235</v>
      </c>
      <c r="G10" s="14"/>
      <c r="H10" s="14"/>
      <c r="I10" s="15"/>
      <c r="J10" s="30">
        <f t="shared" si="0"/>
        <v>333</v>
      </c>
      <c r="K10" s="16">
        <v>158</v>
      </c>
      <c r="L10" s="17">
        <f t="shared" si="1"/>
        <v>210.7594936708861</v>
      </c>
      <c r="M10" s="14">
        <v>333</v>
      </c>
      <c r="N10" s="14">
        <v>158</v>
      </c>
      <c r="O10" s="17">
        <f t="shared" si="2"/>
        <v>210.7594936708861</v>
      </c>
    </row>
    <row r="11" spans="1:15" ht="16.5" customHeight="1" thickBot="1" thickTop="1">
      <c r="A11" s="13" t="s">
        <v>36</v>
      </c>
      <c r="B11" s="14">
        <v>31</v>
      </c>
      <c r="C11" s="14"/>
      <c r="D11" s="14"/>
      <c r="E11" s="14">
        <v>16</v>
      </c>
      <c r="F11" s="14"/>
      <c r="G11" s="14"/>
      <c r="H11" s="14">
        <v>13</v>
      </c>
      <c r="I11" s="15"/>
      <c r="J11" s="30">
        <f t="shared" si="0"/>
        <v>60</v>
      </c>
      <c r="K11" s="16">
        <v>42</v>
      </c>
      <c r="L11" s="17">
        <f t="shared" si="1"/>
        <v>142.85714285714286</v>
      </c>
      <c r="M11" s="14">
        <v>60</v>
      </c>
      <c r="N11" s="14">
        <v>42</v>
      </c>
      <c r="O11" s="17">
        <f t="shared" si="2"/>
        <v>142.85714285714286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69</v>
      </c>
      <c r="E12" s="14">
        <v>3</v>
      </c>
      <c r="F12" s="14">
        <v>20</v>
      </c>
      <c r="G12" s="14"/>
      <c r="H12" s="14"/>
      <c r="I12" s="15"/>
      <c r="J12" s="30">
        <f t="shared" si="0"/>
        <v>93</v>
      </c>
      <c r="K12" s="16">
        <v>55</v>
      </c>
      <c r="L12" s="17">
        <f t="shared" si="1"/>
        <v>169.0909090909091</v>
      </c>
      <c r="M12" s="14">
        <v>93</v>
      </c>
      <c r="N12" s="14">
        <v>55</v>
      </c>
      <c r="O12" s="17">
        <f t="shared" si="2"/>
        <v>169.0909090909091</v>
      </c>
    </row>
    <row r="13" spans="1:15" ht="16.5" customHeight="1" thickBot="1" thickTop="1">
      <c r="A13" s="13" t="s">
        <v>17</v>
      </c>
      <c r="B13" s="14"/>
      <c r="C13" s="14"/>
      <c r="D13" s="14">
        <v>34</v>
      </c>
      <c r="E13" s="14"/>
      <c r="F13" s="14">
        <v>8</v>
      </c>
      <c r="G13" s="14"/>
      <c r="H13" s="14">
        <v>1</v>
      </c>
      <c r="I13" s="15">
        <v>8</v>
      </c>
      <c r="J13" s="30">
        <f t="shared" si="0"/>
        <v>51</v>
      </c>
      <c r="K13" s="16">
        <v>16</v>
      </c>
      <c r="L13" s="17">
        <f t="shared" si="1"/>
        <v>318.75</v>
      </c>
      <c r="M13" s="14">
        <v>51</v>
      </c>
      <c r="N13" s="14">
        <v>16</v>
      </c>
      <c r="O13" s="17">
        <f t="shared" si="2"/>
        <v>318.75</v>
      </c>
    </row>
    <row r="14" spans="1:15" ht="16.5" customHeight="1" thickBot="1" thickTop="1">
      <c r="A14" s="13" t="s">
        <v>18</v>
      </c>
      <c r="B14" s="14">
        <v>10</v>
      </c>
      <c r="C14" s="14"/>
      <c r="D14" s="14"/>
      <c r="E14" s="14">
        <v>10</v>
      </c>
      <c r="F14" s="14"/>
      <c r="G14" s="14"/>
      <c r="H14" s="14">
        <v>3</v>
      </c>
      <c r="I14" s="15"/>
      <c r="J14" s="30">
        <f t="shared" si="0"/>
        <v>23</v>
      </c>
      <c r="K14" s="16">
        <v>23</v>
      </c>
      <c r="L14" s="17">
        <f t="shared" si="1"/>
        <v>100</v>
      </c>
      <c r="M14" s="14">
        <v>23</v>
      </c>
      <c r="N14" s="14">
        <v>23</v>
      </c>
      <c r="O14" s="17">
        <f t="shared" si="2"/>
        <v>100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179</v>
      </c>
      <c r="E15" s="14">
        <v>58</v>
      </c>
      <c r="F15" s="14">
        <v>95</v>
      </c>
      <c r="G15" s="14"/>
      <c r="H15" s="14">
        <v>6</v>
      </c>
      <c r="I15" s="15"/>
      <c r="J15" s="30">
        <f t="shared" si="0"/>
        <v>341</v>
      </c>
      <c r="K15" s="16">
        <v>302</v>
      </c>
      <c r="L15" s="17">
        <f t="shared" si="1"/>
        <v>112.91390728476823</v>
      </c>
      <c r="M15" s="14">
        <v>341</v>
      </c>
      <c r="N15" s="14">
        <v>302</v>
      </c>
      <c r="O15" s="17">
        <f t="shared" si="2"/>
        <v>112.91390728476823</v>
      </c>
    </row>
    <row r="16" spans="1:15" ht="16.5" customHeight="1" thickBot="1" thickTop="1">
      <c r="A16" s="13" t="s">
        <v>50</v>
      </c>
      <c r="B16" s="14"/>
      <c r="C16" s="14"/>
      <c r="D16" s="14">
        <v>2</v>
      </c>
      <c r="E16" s="14"/>
      <c r="F16" s="14">
        <v>61</v>
      </c>
      <c r="G16" s="14"/>
      <c r="H16" s="14"/>
      <c r="I16" s="15"/>
      <c r="J16" s="30">
        <f t="shared" si="0"/>
        <v>63</v>
      </c>
      <c r="K16" s="16">
        <v>51</v>
      </c>
      <c r="L16" s="17">
        <f t="shared" si="1"/>
        <v>123.52941176470588</v>
      </c>
      <c r="M16" s="14">
        <v>63</v>
      </c>
      <c r="N16" s="14">
        <v>51</v>
      </c>
      <c r="O16" s="17">
        <f t="shared" si="2"/>
        <v>123.52941176470588</v>
      </c>
    </row>
    <row r="17" spans="1:15" ht="16.5" customHeight="1" thickBot="1" thickTop="1">
      <c r="A17" s="13" t="s">
        <v>38</v>
      </c>
      <c r="B17" s="14">
        <v>4</v>
      </c>
      <c r="C17" s="14">
        <v>1</v>
      </c>
      <c r="D17" s="14">
        <v>366</v>
      </c>
      <c r="E17" s="14">
        <v>80</v>
      </c>
      <c r="F17" s="14">
        <v>738</v>
      </c>
      <c r="G17" s="14"/>
      <c r="H17" s="14">
        <v>9</v>
      </c>
      <c r="I17" s="15"/>
      <c r="J17" s="30">
        <f t="shared" si="0"/>
        <v>1198</v>
      </c>
      <c r="K17" s="16">
        <v>1154</v>
      </c>
      <c r="L17" s="17">
        <f t="shared" si="1"/>
        <v>103.81282495667243</v>
      </c>
      <c r="M17" s="14">
        <v>1198</v>
      </c>
      <c r="N17" s="14">
        <v>1154</v>
      </c>
      <c r="O17" s="17">
        <f t="shared" si="2"/>
        <v>103.81282495667243</v>
      </c>
    </row>
    <row r="18" spans="1:15" ht="16.5" customHeight="1" thickBot="1" thickTop="1">
      <c r="A18" s="13" t="s">
        <v>51</v>
      </c>
      <c r="B18" s="14">
        <v>10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11</v>
      </c>
      <c r="K18" s="16">
        <v>5</v>
      </c>
      <c r="L18" s="17">
        <f t="shared" si="1"/>
        <v>220.00000000000003</v>
      </c>
      <c r="M18" s="14">
        <v>11</v>
      </c>
      <c r="N18" s="14">
        <v>5</v>
      </c>
      <c r="O18" s="17">
        <f t="shared" si="2"/>
        <v>220.00000000000003</v>
      </c>
    </row>
    <row r="19" spans="1:15" ht="16.5" customHeight="1" thickBot="1" thickTop="1">
      <c r="A19" s="13" t="s">
        <v>52</v>
      </c>
      <c r="B19" s="14"/>
      <c r="C19" s="14"/>
      <c r="D19" s="14"/>
      <c r="E19" s="14"/>
      <c r="F19" s="14"/>
      <c r="G19" s="14"/>
      <c r="H19" s="14">
        <v>1</v>
      </c>
      <c r="I19" s="15">
        <v>24</v>
      </c>
      <c r="J19" s="30">
        <f t="shared" si="0"/>
        <v>25</v>
      </c>
      <c r="K19" s="16">
        <v>23</v>
      </c>
      <c r="L19" s="17">
        <f t="shared" si="1"/>
        <v>108.69565217391303</v>
      </c>
      <c r="M19" s="14">
        <v>25</v>
      </c>
      <c r="N19" s="14">
        <v>23</v>
      </c>
      <c r="O19" s="17">
        <f t="shared" si="2"/>
        <v>108.69565217391303</v>
      </c>
    </row>
    <row r="20" spans="1:15" ht="16.5" customHeight="1" thickBot="1" thickTop="1">
      <c r="A20" s="18" t="s">
        <v>20</v>
      </c>
      <c r="B20" s="19">
        <v>3</v>
      </c>
      <c r="C20" s="19"/>
      <c r="D20" s="19">
        <v>46</v>
      </c>
      <c r="E20" s="19">
        <v>17</v>
      </c>
      <c r="F20" s="19">
        <v>23</v>
      </c>
      <c r="G20" s="19"/>
      <c r="H20" s="19"/>
      <c r="I20" s="20">
        <v>1</v>
      </c>
      <c r="J20" s="30">
        <f t="shared" si="0"/>
        <v>90</v>
      </c>
      <c r="K20" s="16">
        <v>80</v>
      </c>
      <c r="L20" s="17">
        <f t="shared" si="1"/>
        <v>112.5</v>
      </c>
      <c r="M20" s="14">
        <v>90</v>
      </c>
      <c r="N20" s="14">
        <v>80</v>
      </c>
      <c r="O20" s="17">
        <f t="shared" si="2"/>
        <v>112.5</v>
      </c>
    </row>
    <row r="21" spans="1:15" ht="16.5" customHeight="1" thickBot="1" thickTop="1">
      <c r="A21" s="29" t="s">
        <v>21</v>
      </c>
      <c r="B21" s="30">
        <f>SUM(B7:B20)</f>
        <v>69</v>
      </c>
      <c r="C21" s="30">
        <f aca="true" t="shared" si="3" ref="C21:N21">SUM(C7:C20)</f>
        <v>3</v>
      </c>
      <c r="D21" s="30">
        <f t="shared" si="3"/>
        <v>899</v>
      </c>
      <c r="E21" s="30">
        <f t="shared" si="3"/>
        <v>188</v>
      </c>
      <c r="F21" s="30">
        <f t="shared" si="3"/>
        <v>1184</v>
      </c>
      <c r="G21" s="30">
        <f t="shared" si="3"/>
        <v>0</v>
      </c>
      <c r="H21" s="30">
        <f t="shared" si="3"/>
        <v>45</v>
      </c>
      <c r="I21" s="30">
        <f t="shared" si="3"/>
        <v>33</v>
      </c>
      <c r="J21" s="30">
        <f t="shared" si="3"/>
        <v>2421</v>
      </c>
      <c r="K21" s="16">
        <f t="shared" si="3"/>
        <v>2023</v>
      </c>
      <c r="L21" s="17">
        <f t="shared" si="1"/>
        <v>119.67375185368266</v>
      </c>
      <c r="M21" s="14">
        <f t="shared" si="3"/>
        <v>2421</v>
      </c>
      <c r="N21" s="14">
        <f t="shared" si="3"/>
        <v>2023</v>
      </c>
      <c r="O21" s="17">
        <f t="shared" si="2"/>
        <v>119.67375185368266</v>
      </c>
    </row>
    <row r="22" spans="1:10" ht="16.5" customHeight="1" thickTop="1">
      <c r="A22" s="21" t="s">
        <v>22</v>
      </c>
      <c r="B22" s="12">
        <v>56</v>
      </c>
      <c r="C22" s="12">
        <v>15</v>
      </c>
      <c r="D22" s="12">
        <v>597</v>
      </c>
      <c r="E22" s="12">
        <v>115</v>
      </c>
      <c r="F22" s="12">
        <v>1153</v>
      </c>
      <c r="G22" s="12"/>
      <c r="H22" s="12">
        <v>61</v>
      </c>
      <c r="I22" s="12">
        <v>26</v>
      </c>
      <c r="J22" s="12">
        <f>SUM(B22:I22)</f>
        <v>2023</v>
      </c>
    </row>
    <row r="23" spans="1:10" ht="16.5" customHeight="1">
      <c r="A23" s="22" t="s">
        <v>23</v>
      </c>
      <c r="B23" s="23">
        <f>B21/B22*100</f>
        <v>123.21428571428572</v>
      </c>
      <c r="C23" s="23">
        <f aca="true" t="shared" si="4" ref="C23:I23">C21/C22*100</f>
        <v>20</v>
      </c>
      <c r="D23" s="23">
        <f t="shared" si="4"/>
        <v>150.5862646566164</v>
      </c>
      <c r="E23" s="23">
        <f t="shared" si="4"/>
        <v>163.47826086956522</v>
      </c>
      <c r="F23" s="23">
        <f t="shared" si="4"/>
        <v>102.68863833477883</v>
      </c>
      <c r="G23" s="23"/>
      <c r="H23" s="23">
        <f t="shared" si="4"/>
        <v>73.77049180327869</v>
      </c>
      <c r="I23" s="23">
        <f t="shared" si="4"/>
        <v>126.92307692307692</v>
      </c>
      <c r="J23" s="23">
        <f>J21/J22*100</f>
        <v>119.67375185368266</v>
      </c>
    </row>
    <row r="24" spans="1:10" ht="16.5" customHeight="1">
      <c r="A24" s="9" t="s">
        <v>24</v>
      </c>
      <c r="B24" s="24">
        <v>107</v>
      </c>
      <c r="C24" s="24">
        <v>7</v>
      </c>
      <c r="D24" s="24">
        <v>672</v>
      </c>
      <c r="E24" s="24">
        <v>133</v>
      </c>
      <c r="F24" s="24">
        <v>921</v>
      </c>
      <c r="G24" s="24"/>
      <c r="H24" s="24">
        <v>85</v>
      </c>
      <c r="I24" s="24">
        <v>61</v>
      </c>
      <c r="J24" s="24">
        <f>SUM(B24:I24)</f>
        <v>1986</v>
      </c>
    </row>
    <row r="25" spans="1:10" ht="16.5" customHeight="1">
      <c r="A25" s="22" t="s">
        <v>25</v>
      </c>
      <c r="B25" s="1">
        <f>B21/B24*100</f>
        <v>64.48598130841121</v>
      </c>
      <c r="C25" s="1">
        <f aca="true" t="shared" si="5" ref="C25:J25">C21/C24*100</f>
        <v>42.857142857142854</v>
      </c>
      <c r="D25" s="1">
        <f t="shared" si="5"/>
        <v>133.7797619047619</v>
      </c>
      <c r="E25" s="1">
        <f t="shared" si="5"/>
        <v>141.35338345864662</v>
      </c>
      <c r="F25" s="1">
        <f t="shared" si="5"/>
        <v>128.55591748099891</v>
      </c>
      <c r="G25" s="1"/>
      <c r="H25" s="1">
        <f t="shared" si="5"/>
        <v>52.94117647058824</v>
      </c>
      <c r="I25" s="1">
        <f t="shared" si="5"/>
        <v>54.09836065573771</v>
      </c>
      <c r="J25" s="1">
        <f t="shared" si="5"/>
        <v>121.90332326283988</v>
      </c>
    </row>
    <row r="26" spans="1:10" ht="16.5" customHeight="1">
      <c r="A26" s="25" t="s">
        <v>26</v>
      </c>
      <c r="B26" s="24">
        <v>69</v>
      </c>
      <c r="C26" s="24">
        <v>3</v>
      </c>
      <c r="D26" s="24">
        <v>899</v>
      </c>
      <c r="E26" s="24">
        <v>188</v>
      </c>
      <c r="F26" s="24">
        <v>1184</v>
      </c>
      <c r="G26" s="24"/>
      <c r="H26" s="24">
        <v>45</v>
      </c>
      <c r="I26" s="24">
        <v>33</v>
      </c>
      <c r="J26" s="24">
        <f>SUM(B26:I26)</f>
        <v>2421</v>
      </c>
    </row>
    <row r="27" spans="1:10" ht="16.5" customHeight="1">
      <c r="A27" s="10" t="s">
        <v>27</v>
      </c>
      <c r="B27" s="2">
        <v>56</v>
      </c>
      <c r="C27" s="2">
        <v>15</v>
      </c>
      <c r="D27" s="2">
        <v>597</v>
      </c>
      <c r="E27" s="2">
        <v>115</v>
      </c>
      <c r="F27" s="2">
        <v>1153</v>
      </c>
      <c r="G27" s="2"/>
      <c r="H27" s="2">
        <v>61</v>
      </c>
      <c r="I27" s="2">
        <v>26</v>
      </c>
      <c r="J27" s="2">
        <f>SUM(B27:I27)</f>
        <v>2023</v>
      </c>
    </row>
    <row r="28" spans="1:10" ht="16.5" customHeight="1">
      <c r="A28" s="22" t="s">
        <v>28</v>
      </c>
      <c r="B28" s="1">
        <f>B26/B27*100</f>
        <v>123.21428571428572</v>
      </c>
      <c r="C28" s="1">
        <f aca="true" t="shared" si="6" ref="C28:J28">C26/C27*100</f>
        <v>20</v>
      </c>
      <c r="D28" s="1">
        <f t="shared" si="6"/>
        <v>150.5862646566164</v>
      </c>
      <c r="E28" s="1">
        <f t="shared" si="6"/>
        <v>163.47826086956522</v>
      </c>
      <c r="F28" s="1">
        <f t="shared" si="6"/>
        <v>102.68863833477883</v>
      </c>
      <c r="G28" s="1"/>
      <c r="H28" s="1">
        <f t="shared" si="6"/>
        <v>73.77049180327869</v>
      </c>
      <c r="I28" s="1">
        <f t="shared" si="6"/>
        <v>126.92307692307692</v>
      </c>
      <c r="J28" s="1">
        <f t="shared" si="6"/>
        <v>119.67375185368266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32" sqref="N3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149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150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151</v>
      </c>
      <c r="M5" s="31" t="s">
        <v>11</v>
      </c>
      <c r="N5" s="31" t="s">
        <v>12</v>
      </c>
      <c r="O5" s="31" t="s">
        <v>63</v>
      </c>
    </row>
    <row r="6" spans="1:15" ht="15" thickBot="1" thickTop="1">
      <c r="A6" s="28" t="s">
        <v>152</v>
      </c>
      <c r="B6" s="7" t="s">
        <v>153</v>
      </c>
      <c r="C6" s="11" t="s">
        <v>0</v>
      </c>
      <c r="D6" s="11" t="s">
        <v>1</v>
      </c>
      <c r="E6" s="11" t="s">
        <v>3</v>
      </c>
      <c r="F6" s="11" t="s">
        <v>154</v>
      </c>
      <c r="G6" s="11" t="s">
        <v>94</v>
      </c>
      <c r="H6" s="11" t="s">
        <v>155</v>
      </c>
      <c r="I6" s="8" t="s">
        <v>156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157</v>
      </c>
      <c r="B7" s="14"/>
      <c r="C7" s="14"/>
      <c r="D7" s="14"/>
      <c r="E7" s="14"/>
      <c r="F7" s="14">
        <v>1</v>
      </c>
      <c r="G7" s="14"/>
      <c r="H7" s="14"/>
      <c r="I7" s="15"/>
      <c r="J7" s="30">
        <f>SUM(B7:I7)</f>
        <v>1</v>
      </c>
      <c r="K7" s="16"/>
      <c r="L7" s="17" t="e">
        <f>J7/K7*100</f>
        <v>#DIV/0!</v>
      </c>
      <c r="M7" s="14">
        <v>26</v>
      </c>
      <c r="N7" s="14">
        <v>33</v>
      </c>
      <c r="O7" s="17">
        <f>M7/N7*100</f>
        <v>78.78787878787878</v>
      </c>
    </row>
    <row r="8" spans="1:15" ht="16.5" customHeight="1" thickBot="1" thickTop="1">
      <c r="A8" s="13" t="s">
        <v>14</v>
      </c>
      <c r="B8" s="14"/>
      <c r="C8" s="14"/>
      <c r="D8" s="14">
        <v>107</v>
      </c>
      <c r="E8" s="14"/>
      <c r="F8" s="14">
        <v>3</v>
      </c>
      <c r="G8" s="14"/>
      <c r="H8" s="14"/>
      <c r="I8" s="15"/>
      <c r="J8" s="30">
        <f aca="true" t="shared" si="0" ref="J8:J20">SUM(B8:I8)</f>
        <v>110</v>
      </c>
      <c r="K8" s="16">
        <v>96</v>
      </c>
      <c r="L8" s="17">
        <f aca="true" t="shared" si="1" ref="L8:L21">J8/K8*100</f>
        <v>114.58333333333333</v>
      </c>
      <c r="M8" s="14">
        <v>1280</v>
      </c>
      <c r="N8" s="14">
        <v>1293</v>
      </c>
      <c r="O8" s="17">
        <f aca="true" t="shared" si="2" ref="O8:O21">M8/N8*100</f>
        <v>98.99458623356536</v>
      </c>
    </row>
    <row r="9" spans="1:15" ht="16.5" customHeight="1" thickBot="1" thickTop="1">
      <c r="A9" s="13" t="s">
        <v>15</v>
      </c>
      <c r="B9" s="14">
        <v>22</v>
      </c>
      <c r="C9" s="14">
        <v>2</v>
      </c>
      <c r="D9" s="14"/>
      <c r="E9" s="14">
        <v>3</v>
      </c>
      <c r="F9" s="14"/>
      <c r="G9" s="14"/>
      <c r="H9" s="14">
        <v>16</v>
      </c>
      <c r="I9" s="15"/>
      <c r="J9" s="30">
        <f t="shared" si="0"/>
        <v>43</v>
      </c>
      <c r="K9" s="16">
        <v>28</v>
      </c>
      <c r="L9" s="17">
        <f t="shared" si="1"/>
        <v>153.57142857142858</v>
      </c>
      <c r="M9" s="14">
        <v>428</v>
      </c>
      <c r="N9" s="14">
        <v>356</v>
      </c>
      <c r="O9" s="17">
        <f t="shared" si="2"/>
        <v>120.2247191011236</v>
      </c>
    </row>
    <row r="10" spans="1:15" ht="16.5" customHeight="1" thickBot="1" thickTop="1">
      <c r="A10" s="13" t="s">
        <v>16</v>
      </c>
      <c r="B10" s="14"/>
      <c r="C10" s="14"/>
      <c r="D10" s="14">
        <v>121</v>
      </c>
      <c r="E10" s="14"/>
      <c r="F10" s="14">
        <v>223</v>
      </c>
      <c r="G10" s="14"/>
      <c r="H10" s="14"/>
      <c r="I10" s="15"/>
      <c r="J10" s="30">
        <f t="shared" si="0"/>
        <v>344</v>
      </c>
      <c r="K10" s="16">
        <v>385</v>
      </c>
      <c r="L10" s="17">
        <f t="shared" si="1"/>
        <v>89.35064935064935</v>
      </c>
      <c r="M10" s="14">
        <v>4227</v>
      </c>
      <c r="N10" s="14">
        <v>2594</v>
      </c>
      <c r="O10" s="17">
        <f t="shared" si="2"/>
        <v>162.95296838858906</v>
      </c>
    </row>
    <row r="11" spans="1:15" ht="16.5" customHeight="1" thickBot="1" thickTop="1">
      <c r="A11" s="13" t="s">
        <v>158</v>
      </c>
      <c r="B11" s="14">
        <v>34</v>
      </c>
      <c r="C11" s="14"/>
      <c r="D11" s="14"/>
      <c r="E11" s="14">
        <v>7</v>
      </c>
      <c r="F11" s="14"/>
      <c r="G11" s="14"/>
      <c r="H11" s="14">
        <v>13</v>
      </c>
      <c r="I11" s="15"/>
      <c r="J11" s="30">
        <f t="shared" si="0"/>
        <v>54</v>
      </c>
      <c r="K11" s="16">
        <v>52</v>
      </c>
      <c r="L11" s="17">
        <f t="shared" si="1"/>
        <v>103.84615384615385</v>
      </c>
      <c r="M11" s="14">
        <v>852</v>
      </c>
      <c r="N11" s="14">
        <v>753</v>
      </c>
      <c r="O11" s="17">
        <f t="shared" si="2"/>
        <v>113.14741035856575</v>
      </c>
    </row>
    <row r="12" spans="1:15" ht="16.5" customHeight="1" thickBot="1" thickTop="1">
      <c r="A12" s="13" t="s">
        <v>148</v>
      </c>
      <c r="B12" s="14"/>
      <c r="C12" s="14"/>
      <c r="D12" s="14">
        <v>45</v>
      </c>
      <c r="E12" s="14">
        <v>7</v>
      </c>
      <c r="F12" s="14">
        <v>23</v>
      </c>
      <c r="G12" s="14"/>
      <c r="H12" s="14"/>
      <c r="I12" s="15"/>
      <c r="J12" s="30">
        <f t="shared" si="0"/>
        <v>75</v>
      </c>
      <c r="K12" s="16">
        <v>86</v>
      </c>
      <c r="L12" s="17">
        <f t="shared" si="1"/>
        <v>87.20930232558139</v>
      </c>
      <c r="M12" s="14">
        <v>833</v>
      </c>
      <c r="N12" s="14">
        <v>864</v>
      </c>
      <c r="O12" s="17">
        <f t="shared" si="2"/>
        <v>96.41203703703704</v>
      </c>
    </row>
    <row r="13" spans="1:15" ht="16.5" customHeight="1" thickBot="1" thickTop="1">
      <c r="A13" s="13" t="s">
        <v>17</v>
      </c>
      <c r="B13" s="14"/>
      <c r="C13" s="14"/>
      <c r="D13" s="14">
        <v>14</v>
      </c>
      <c r="E13" s="14">
        <v>2</v>
      </c>
      <c r="F13" s="14">
        <v>6</v>
      </c>
      <c r="G13" s="14"/>
      <c r="H13" s="14"/>
      <c r="I13" s="15">
        <v>15</v>
      </c>
      <c r="J13" s="30">
        <f t="shared" si="0"/>
        <v>37</v>
      </c>
      <c r="K13" s="16">
        <v>65</v>
      </c>
      <c r="L13" s="17">
        <f t="shared" si="1"/>
        <v>56.92307692307692</v>
      </c>
      <c r="M13" s="14">
        <v>411</v>
      </c>
      <c r="N13" s="14">
        <v>485</v>
      </c>
      <c r="O13" s="17">
        <f t="shared" si="2"/>
        <v>84.74226804123711</v>
      </c>
    </row>
    <row r="14" spans="1:15" ht="16.5" customHeight="1" thickBot="1" thickTop="1">
      <c r="A14" s="13" t="s">
        <v>18</v>
      </c>
      <c r="B14" s="14">
        <v>13</v>
      </c>
      <c r="C14" s="14">
        <v>1</v>
      </c>
      <c r="D14" s="14"/>
      <c r="E14" s="14">
        <v>5</v>
      </c>
      <c r="F14" s="14"/>
      <c r="G14" s="14"/>
      <c r="H14" s="14">
        <v>2</v>
      </c>
      <c r="I14" s="15"/>
      <c r="J14" s="30">
        <f t="shared" si="0"/>
        <v>21</v>
      </c>
      <c r="K14" s="16">
        <v>30</v>
      </c>
      <c r="L14" s="17">
        <f t="shared" si="1"/>
        <v>70</v>
      </c>
      <c r="M14" s="14">
        <v>363</v>
      </c>
      <c r="N14" s="14">
        <v>336</v>
      </c>
      <c r="O14" s="17">
        <f t="shared" si="2"/>
        <v>108.03571428571428</v>
      </c>
    </row>
    <row r="15" spans="1:15" ht="16.5" customHeight="1" thickBot="1" thickTop="1">
      <c r="A15" s="13" t="s">
        <v>19</v>
      </c>
      <c r="B15" s="14">
        <v>1</v>
      </c>
      <c r="C15" s="14">
        <v>1</v>
      </c>
      <c r="D15" s="14">
        <v>94</v>
      </c>
      <c r="E15" s="14">
        <v>43</v>
      </c>
      <c r="F15" s="14">
        <v>75</v>
      </c>
      <c r="G15" s="14"/>
      <c r="H15" s="14">
        <v>4</v>
      </c>
      <c r="I15" s="15"/>
      <c r="J15" s="30">
        <f t="shared" si="0"/>
        <v>218</v>
      </c>
      <c r="K15" s="16">
        <v>275</v>
      </c>
      <c r="L15" s="17">
        <f t="shared" si="1"/>
        <v>79.27272727272727</v>
      </c>
      <c r="M15" s="14">
        <v>3083</v>
      </c>
      <c r="N15" s="14">
        <v>3477</v>
      </c>
      <c r="O15" s="17">
        <f t="shared" si="2"/>
        <v>88.66839229220592</v>
      </c>
    </row>
    <row r="16" spans="1:15" ht="16.5" customHeight="1" thickBot="1" thickTop="1">
      <c r="A16" s="13" t="s">
        <v>138</v>
      </c>
      <c r="B16" s="14"/>
      <c r="C16" s="14"/>
      <c r="D16" s="14">
        <v>2</v>
      </c>
      <c r="E16" s="14"/>
      <c r="F16" s="14">
        <v>78</v>
      </c>
      <c r="G16" s="14"/>
      <c r="H16" s="14"/>
      <c r="I16" s="15"/>
      <c r="J16" s="30">
        <f t="shared" si="0"/>
        <v>80</v>
      </c>
      <c r="K16" s="16">
        <v>73</v>
      </c>
      <c r="L16" s="17">
        <f t="shared" si="1"/>
        <v>109.58904109589041</v>
      </c>
      <c r="M16" s="14">
        <v>908</v>
      </c>
      <c r="N16" s="14">
        <v>824</v>
      </c>
      <c r="O16" s="17">
        <f t="shared" si="2"/>
        <v>110.19417475728154</v>
      </c>
    </row>
    <row r="17" spans="1:15" ht="16.5" customHeight="1" thickBot="1" thickTop="1">
      <c r="A17" s="13" t="s">
        <v>159</v>
      </c>
      <c r="B17" s="14">
        <v>30</v>
      </c>
      <c r="C17" s="14">
        <v>2</v>
      </c>
      <c r="D17" s="14">
        <v>378</v>
      </c>
      <c r="E17" s="14">
        <v>93</v>
      </c>
      <c r="F17" s="14">
        <v>747</v>
      </c>
      <c r="G17" s="14"/>
      <c r="H17" s="14">
        <v>11</v>
      </c>
      <c r="I17" s="15"/>
      <c r="J17" s="30">
        <f t="shared" si="0"/>
        <v>1261</v>
      </c>
      <c r="K17" s="16">
        <v>1438</v>
      </c>
      <c r="L17" s="17">
        <f t="shared" si="1"/>
        <v>87.69123783031989</v>
      </c>
      <c r="M17" s="14">
        <v>13848</v>
      </c>
      <c r="N17" s="14">
        <v>14030</v>
      </c>
      <c r="O17" s="17">
        <f t="shared" si="2"/>
        <v>98.70277975766216</v>
      </c>
    </row>
    <row r="18" spans="1:15" ht="16.5" customHeight="1" thickBot="1" thickTop="1">
      <c r="A18" s="13" t="s">
        <v>74</v>
      </c>
      <c r="B18" s="14">
        <v>15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16</v>
      </c>
      <c r="K18" s="16">
        <v>9</v>
      </c>
      <c r="L18" s="17">
        <f t="shared" si="1"/>
        <v>177.77777777777777</v>
      </c>
      <c r="M18" s="14">
        <v>113</v>
      </c>
      <c r="N18" s="14">
        <v>107</v>
      </c>
      <c r="O18" s="17">
        <f t="shared" si="2"/>
        <v>105.60747663551402</v>
      </c>
    </row>
    <row r="19" spans="1:15" ht="16.5" customHeight="1" thickBot="1" thickTop="1">
      <c r="A19" s="13" t="s">
        <v>52</v>
      </c>
      <c r="B19" s="14">
        <v>4</v>
      </c>
      <c r="C19" s="14"/>
      <c r="D19" s="14"/>
      <c r="E19" s="14"/>
      <c r="F19" s="14"/>
      <c r="G19" s="14"/>
      <c r="H19" s="14">
        <v>1</v>
      </c>
      <c r="I19" s="15">
        <v>51</v>
      </c>
      <c r="J19" s="30">
        <f t="shared" si="0"/>
        <v>56</v>
      </c>
      <c r="K19" s="16">
        <v>71</v>
      </c>
      <c r="L19" s="17">
        <f t="shared" si="1"/>
        <v>78.87323943661971</v>
      </c>
      <c r="M19" s="14">
        <v>239</v>
      </c>
      <c r="N19" s="14">
        <v>300</v>
      </c>
      <c r="O19" s="17">
        <f t="shared" si="2"/>
        <v>79.66666666666666</v>
      </c>
    </row>
    <row r="20" spans="1:15" ht="16.5" customHeight="1" thickBot="1" thickTop="1">
      <c r="A20" s="18" t="s">
        <v>20</v>
      </c>
      <c r="B20" s="19"/>
      <c r="C20" s="19"/>
      <c r="D20" s="19">
        <v>47</v>
      </c>
      <c r="E20" s="19">
        <v>16</v>
      </c>
      <c r="F20" s="19">
        <v>16</v>
      </c>
      <c r="G20" s="19"/>
      <c r="H20" s="19"/>
      <c r="I20" s="20"/>
      <c r="J20" s="30">
        <f t="shared" si="0"/>
        <v>79</v>
      </c>
      <c r="K20" s="16">
        <v>110</v>
      </c>
      <c r="L20" s="17">
        <f t="shared" si="1"/>
        <v>71.81818181818181</v>
      </c>
      <c r="M20" s="14">
        <v>1088</v>
      </c>
      <c r="N20" s="14">
        <v>1256</v>
      </c>
      <c r="O20" s="17">
        <f t="shared" si="2"/>
        <v>86.62420382165605</v>
      </c>
    </row>
    <row r="21" spans="1:15" ht="16.5" customHeight="1" thickBot="1" thickTop="1">
      <c r="A21" s="29" t="s">
        <v>21</v>
      </c>
      <c r="B21" s="30">
        <f>SUM(B7:B20)</f>
        <v>119</v>
      </c>
      <c r="C21" s="30">
        <f aca="true" t="shared" si="3" ref="C21:N21">SUM(C7:C20)</f>
        <v>6</v>
      </c>
      <c r="D21" s="30">
        <f t="shared" si="3"/>
        <v>808</v>
      </c>
      <c r="E21" s="30">
        <f t="shared" si="3"/>
        <v>176</v>
      </c>
      <c r="F21" s="30">
        <f t="shared" si="3"/>
        <v>1172</v>
      </c>
      <c r="G21" s="30">
        <f t="shared" si="3"/>
        <v>0</v>
      </c>
      <c r="H21" s="30">
        <f t="shared" si="3"/>
        <v>48</v>
      </c>
      <c r="I21" s="30">
        <f t="shared" si="3"/>
        <v>66</v>
      </c>
      <c r="J21" s="30">
        <f t="shared" si="3"/>
        <v>2395</v>
      </c>
      <c r="K21" s="16">
        <f t="shared" si="3"/>
        <v>2718</v>
      </c>
      <c r="L21" s="17">
        <f t="shared" si="1"/>
        <v>88.11626195732157</v>
      </c>
      <c r="M21" s="14">
        <f t="shared" si="3"/>
        <v>27699</v>
      </c>
      <c r="N21" s="14">
        <f t="shared" si="3"/>
        <v>26708</v>
      </c>
      <c r="O21" s="17">
        <f t="shared" si="2"/>
        <v>103.7104987269732</v>
      </c>
    </row>
    <row r="22" spans="1:10" ht="16.5" customHeight="1" thickTop="1">
      <c r="A22" s="21" t="s">
        <v>22</v>
      </c>
      <c r="B22" s="12">
        <v>90</v>
      </c>
      <c r="C22" s="12">
        <v>11</v>
      </c>
      <c r="D22" s="12">
        <v>775</v>
      </c>
      <c r="E22" s="12">
        <v>233</v>
      </c>
      <c r="F22" s="12">
        <v>1479</v>
      </c>
      <c r="G22" s="12"/>
      <c r="H22" s="12">
        <v>42</v>
      </c>
      <c r="I22" s="12">
        <v>88</v>
      </c>
      <c r="J22" s="12">
        <f>SUM(B22:I22)</f>
        <v>2718</v>
      </c>
    </row>
    <row r="23" spans="1:10" ht="16.5" customHeight="1">
      <c r="A23" s="22" t="s">
        <v>23</v>
      </c>
      <c r="B23" s="23">
        <f>B21/B22*100</f>
        <v>132.22222222222223</v>
      </c>
      <c r="C23" s="23">
        <f aca="true" t="shared" si="4" ref="C23:I23">C21/C22*100</f>
        <v>54.54545454545454</v>
      </c>
      <c r="D23" s="23">
        <f t="shared" si="4"/>
        <v>104.25806451612902</v>
      </c>
      <c r="E23" s="23">
        <f t="shared" si="4"/>
        <v>75.53648068669528</v>
      </c>
      <c r="F23" s="23">
        <f t="shared" si="4"/>
        <v>79.24273157538877</v>
      </c>
      <c r="G23" s="23"/>
      <c r="H23" s="23">
        <f t="shared" si="4"/>
        <v>114.28571428571428</v>
      </c>
      <c r="I23" s="23">
        <f t="shared" si="4"/>
        <v>75</v>
      </c>
      <c r="J23" s="23">
        <f>J21/J22*100</f>
        <v>88.11626195732157</v>
      </c>
    </row>
    <row r="24" spans="1:10" ht="16.5" customHeight="1">
      <c r="A24" s="9" t="s">
        <v>24</v>
      </c>
      <c r="B24" s="24">
        <v>181</v>
      </c>
      <c r="C24" s="24">
        <v>25</v>
      </c>
      <c r="D24" s="24">
        <v>1066</v>
      </c>
      <c r="E24" s="24">
        <v>221</v>
      </c>
      <c r="F24" s="24">
        <v>1303</v>
      </c>
      <c r="G24" s="24"/>
      <c r="H24" s="24">
        <v>120</v>
      </c>
      <c r="I24" s="24">
        <v>25</v>
      </c>
      <c r="J24" s="24">
        <f>SUM(B24:I24)</f>
        <v>2941</v>
      </c>
    </row>
    <row r="25" spans="1:10" ht="16.5" customHeight="1">
      <c r="A25" s="22" t="s">
        <v>25</v>
      </c>
      <c r="B25" s="1">
        <f>B21/B24*100</f>
        <v>65.74585635359117</v>
      </c>
      <c r="C25" s="1">
        <f aca="true" t="shared" si="5" ref="C25:J25">C21/C24*100</f>
        <v>24</v>
      </c>
      <c r="D25" s="1">
        <f t="shared" si="5"/>
        <v>75.79737335834896</v>
      </c>
      <c r="E25" s="1">
        <f t="shared" si="5"/>
        <v>79.63800904977376</v>
      </c>
      <c r="F25" s="1">
        <f t="shared" si="5"/>
        <v>89.94627782041444</v>
      </c>
      <c r="G25" s="1"/>
      <c r="H25" s="1">
        <f t="shared" si="5"/>
        <v>40</v>
      </c>
      <c r="I25" s="1">
        <f t="shared" si="5"/>
        <v>264</v>
      </c>
      <c r="J25" s="1">
        <f t="shared" si="5"/>
        <v>81.43488609316559</v>
      </c>
    </row>
    <row r="26" spans="1:10" ht="16.5" customHeight="1">
      <c r="A26" s="25" t="s">
        <v>26</v>
      </c>
      <c r="B26" s="24">
        <v>1189</v>
      </c>
      <c r="C26" s="24">
        <v>107</v>
      </c>
      <c r="D26" s="24">
        <v>9722</v>
      </c>
      <c r="E26" s="24">
        <v>1930</v>
      </c>
      <c r="F26" s="24">
        <v>13732</v>
      </c>
      <c r="G26" s="24"/>
      <c r="H26" s="24">
        <v>786</v>
      </c>
      <c r="I26" s="24">
        <v>233</v>
      </c>
      <c r="J26" s="24">
        <f>SUM(B26:I26)</f>
        <v>27699</v>
      </c>
    </row>
    <row r="27" spans="1:10" ht="16.5" customHeight="1">
      <c r="A27" s="10" t="s">
        <v>27</v>
      </c>
      <c r="B27" s="2">
        <v>1039</v>
      </c>
      <c r="C27" s="2">
        <v>138</v>
      </c>
      <c r="D27" s="2">
        <v>8498</v>
      </c>
      <c r="E27" s="2">
        <v>1995</v>
      </c>
      <c r="F27" s="2">
        <v>14078</v>
      </c>
      <c r="G27" s="2"/>
      <c r="H27" s="2">
        <v>649</v>
      </c>
      <c r="I27" s="2">
        <v>311</v>
      </c>
      <c r="J27" s="2">
        <f>SUM(B27:I27)</f>
        <v>26708</v>
      </c>
    </row>
    <row r="28" spans="1:10" ht="16.5" customHeight="1">
      <c r="A28" s="22" t="s">
        <v>28</v>
      </c>
      <c r="B28" s="1">
        <f>B26/B27*100</f>
        <v>114.43695861405196</v>
      </c>
      <c r="C28" s="1">
        <f aca="true" t="shared" si="6" ref="C28:J28">C26/C27*100</f>
        <v>77.53623188405797</v>
      </c>
      <c r="D28" s="1">
        <f t="shared" si="6"/>
        <v>114.40338903271359</v>
      </c>
      <c r="E28" s="1">
        <f t="shared" si="6"/>
        <v>96.74185463659147</v>
      </c>
      <c r="F28" s="1">
        <f t="shared" si="6"/>
        <v>97.54226452621111</v>
      </c>
      <c r="G28" s="1"/>
      <c r="H28" s="1">
        <f t="shared" si="6"/>
        <v>121.10939907550078</v>
      </c>
      <c r="I28" s="1">
        <f t="shared" si="6"/>
        <v>74.91961414790997</v>
      </c>
      <c r="J28" s="1">
        <f t="shared" si="6"/>
        <v>103.7104987269732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27" sqref="M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160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161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162</v>
      </c>
      <c r="M5" s="31" t="s">
        <v>11</v>
      </c>
      <c r="N5" s="31" t="s">
        <v>12</v>
      </c>
      <c r="O5" s="31" t="s">
        <v>63</v>
      </c>
    </row>
    <row r="6" spans="1:15" ht="15" thickBot="1" thickTop="1">
      <c r="A6" s="28" t="s">
        <v>163</v>
      </c>
      <c r="B6" s="7" t="s">
        <v>164</v>
      </c>
      <c r="C6" s="11" t="s">
        <v>0</v>
      </c>
      <c r="D6" s="11" t="s">
        <v>1</v>
      </c>
      <c r="E6" s="11" t="s">
        <v>3</v>
      </c>
      <c r="F6" s="11" t="s">
        <v>165</v>
      </c>
      <c r="G6" s="11" t="s">
        <v>166</v>
      </c>
      <c r="H6" s="11" t="s">
        <v>167</v>
      </c>
      <c r="I6" s="8" t="s">
        <v>168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169</v>
      </c>
      <c r="B7" s="14"/>
      <c r="C7" s="14"/>
      <c r="D7" s="14"/>
      <c r="E7" s="14"/>
      <c r="F7" s="14">
        <v>2</v>
      </c>
      <c r="G7" s="14"/>
      <c r="H7" s="14"/>
      <c r="I7" s="15"/>
      <c r="J7" s="30">
        <f>SUM(B7:I7)</f>
        <v>2</v>
      </c>
      <c r="K7" s="16">
        <v>4</v>
      </c>
      <c r="L7" s="17">
        <f>J7/K7*100</f>
        <v>50</v>
      </c>
      <c r="M7" s="14">
        <v>28</v>
      </c>
      <c r="N7" s="14">
        <v>37</v>
      </c>
      <c r="O7" s="17">
        <f>M7/N7*100</f>
        <v>75.67567567567568</v>
      </c>
    </row>
    <row r="8" spans="1:15" ht="16.5" customHeight="1" thickBot="1" thickTop="1">
      <c r="A8" s="13" t="s">
        <v>14</v>
      </c>
      <c r="B8" s="14"/>
      <c r="C8" s="14"/>
      <c r="D8" s="14">
        <v>85</v>
      </c>
      <c r="E8" s="14"/>
      <c r="F8" s="14">
        <v>3</v>
      </c>
      <c r="G8" s="14"/>
      <c r="H8" s="14"/>
      <c r="I8" s="15"/>
      <c r="J8" s="30">
        <f aca="true" t="shared" si="0" ref="J8:J20">SUM(B8:I8)</f>
        <v>88</v>
      </c>
      <c r="K8" s="16">
        <v>123</v>
      </c>
      <c r="L8" s="17">
        <f aca="true" t="shared" si="1" ref="L8:L21">J8/K8*100</f>
        <v>71.54471544715447</v>
      </c>
      <c r="M8" s="14">
        <v>1368</v>
      </c>
      <c r="N8" s="14">
        <v>1416</v>
      </c>
      <c r="O8" s="17">
        <f aca="true" t="shared" si="2" ref="O8:O21">M8/N8*100</f>
        <v>96.61016949152543</v>
      </c>
    </row>
    <row r="9" spans="1:15" ht="16.5" customHeight="1" thickBot="1" thickTop="1">
      <c r="A9" s="13" t="s">
        <v>15</v>
      </c>
      <c r="B9" s="14">
        <v>16</v>
      </c>
      <c r="C9" s="14">
        <v>5</v>
      </c>
      <c r="D9" s="14"/>
      <c r="E9" s="14">
        <v>2</v>
      </c>
      <c r="F9" s="14"/>
      <c r="G9" s="14"/>
      <c r="H9" s="14">
        <v>17</v>
      </c>
      <c r="I9" s="15"/>
      <c r="J9" s="30">
        <f t="shared" si="0"/>
        <v>40</v>
      </c>
      <c r="K9" s="16">
        <v>71</v>
      </c>
      <c r="L9" s="17">
        <f t="shared" si="1"/>
        <v>56.33802816901409</v>
      </c>
      <c r="M9" s="14">
        <v>468</v>
      </c>
      <c r="N9" s="14">
        <v>427</v>
      </c>
      <c r="O9" s="17">
        <f t="shared" si="2"/>
        <v>109.60187353629978</v>
      </c>
    </row>
    <row r="10" spans="1:15" ht="16.5" customHeight="1" thickBot="1" thickTop="1">
      <c r="A10" s="13" t="s">
        <v>16</v>
      </c>
      <c r="B10" s="14"/>
      <c r="C10" s="14"/>
      <c r="D10" s="14">
        <v>92</v>
      </c>
      <c r="E10" s="14"/>
      <c r="F10" s="14">
        <v>256</v>
      </c>
      <c r="G10" s="14"/>
      <c r="H10" s="14"/>
      <c r="I10" s="15"/>
      <c r="J10" s="30">
        <f t="shared" si="0"/>
        <v>348</v>
      </c>
      <c r="K10" s="16">
        <v>361</v>
      </c>
      <c r="L10" s="17">
        <f t="shared" si="1"/>
        <v>96.39889196675901</v>
      </c>
      <c r="M10" s="14">
        <v>4575</v>
      </c>
      <c r="N10" s="14">
        <v>2955</v>
      </c>
      <c r="O10" s="17">
        <f t="shared" si="2"/>
        <v>154.8223350253807</v>
      </c>
    </row>
    <row r="11" spans="1:15" ht="16.5" customHeight="1" thickBot="1" thickTop="1">
      <c r="A11" s="13" t="s">
        <v>170</v>
      </c>
      <c r="B11" s="14">
        <v>22</v>
      </c>
      <c r="C11" s="14">
        <v>1</v>
      </c>
      <c r="D11" s="14"/>
      <c r="E11" s="14">
        <v>5</v>
      </c>
      <c r="F11" s="14"/>
      <c r="G11" s="14"/>
      <c r="H11" s="14">
        <v>23</v>
      </c>
      <c r="I11" s="15"/>
      <c r="J11" s="30">
        <f t="shared" si="0"/>
        <v>51</v>
      </c>
      <c r="K11" s="16">
        <v>64</v>
      </c>
      <c r="L11" s="17">
        <f t="shared" si="1"/>
        <v>79.6875</v>
      </c>
      <c r="M11" s="14">
        <v>903</v>
      </c>
      <c r="N11" s="14">
        <v>817</v>
      </c>
      <c r="O11" s="17">
        <f t="shared" si="2"/>
        <v>110.5263157894737</v>
      </c>
    </row>
    <row r="12" spans="1:15" ht="16.5" customHeight="1" thickBot="1" thickTop="1">
      <c r="A12" s="13" t="s">
        <v>171</v>
      </c>
      <c r="B12" s="14"/>
      <c r="C12" s="14"/>
      <c r="D12" s="14">
        <v>26</v>
      </c>
      <c r="E12" s="14">
        <v>1</v>
      </c>
      <c r="F12" s="14">
        <v>31</v>
      </c>
      <c r="G12" s="14"/>
      <c r="H12" s="14"/>
      <c r="I12" s="15"/>
      <c r="J12" s="30">
        <f t="shared" si="0"/>
        <v>58</v>
      </c>
      <c r="K12" s="16">
        <v>92</v>
      </c>
      <c r="L12" s="17">
        <f t="shared" si="1"/>
        <v>63.04347826086957</v>
      </c>
      <c r="M12" s="14">
        <v>891</v>
      </c>
      <c r="N12" s="14">
        <v>956</v>
      </c>
      <c r="O12" s="17">
        <f t="shared" si="2"/>
        <v>93.20083682008368</v>
      </c>
    </row>
    <row r="13" spans="1:15" ht="16.5" customHeight="1" thickBot="1" thickTop="1">
      <c r="A13" s="13" t="s">
        <v>17</v>
      </c>
      <c r="B13" s="14"/>
      <c r="C13" s="14"/>
      <c r="D13" s="14">
        <v>26</v>
      </c>
      <c r="E13" s="14">
        <v>8</v>
      </c>
      <c r="F13" s="14">
        <v>5</v>
      </c>
      <c r="G13" s="14"/>
      <c r="H13" s="14">
        <v>1</v>
      </c>
      <c r="I13" s="15">
        <v>13</v>
      </c>
      <c r="J13" s="30">
        <f t="shared" si="0"/>
        <v>53</v>
      </c>
      <c r="K13" s="16">
        <v>81</v>
      </c>
      <c r="L13" s="17">
        <f t="shared" si="1"/>
        <v>65.4320987654321</v>
      </c>
      <c r="M13" s="14">
        <v>464</v>
      </c>
      <c r="N13" s="14">
        <v>566</v>
      </c>
      <c r="O13" s="17">
        <f t="shared" si="2"/>
        <v>81.97879858657244</v>
      </c>
    </row>
    <row r="14" spans="1:15" ht="16.5" customHeight="1" thickBot="1" thickTop="1">
      <c r="A14" s="13" t="s">
        <v>18</v>
      </c>
      <c r="B14" s="14">
        <v>23</v>
      </c>
      <c r="C14" s="14">
        <v>3</v>
      </c>
      <c r="D14" s="14"/>
      <c r="E14" s="14">
        <v>6</v>
      </c>
      <c r="F14" s="14"/>
      <c r="G14" s="14"/>
      <c r="H14" s="14">
        <v>7</v>
      </c>
      <c r="I14" s="15"/>
      <c r="J14" s="30">
        <f t="shared" si="0"/>
        <v>39</v>
      </c>
      <c r="K14" s="16">
        <v>30</v>
      </c>
      <c r="L14" s="17">
        <f t="shared" si="1"/>
        <v>130</v>
      </c>
      <c r="M14" s="14">
        <v>402</v>
      </c>
      <c r="N14" s="14">
        <v>366</v>
      </c>
      <c r="O14" s="17">
        <f t="shared" si="2"/>
        <v>109.8360655737705</v>
      </c>
    </row>
    <row r="15" spans="1:15" ht="16.5" customHeight="1" thickBot="1" thickTop="1">
      <c r="A15" s="13" t="s">
        <v>19</v>
      </c>
      <c r="B15" s="14">
        <v>7</v>
      </c>
      <c r="C15" s="14">
        <v>1</v>
      </c>
      <c r="D15" s="14">
        <v>82</v>
      </c>
      <c r="E15" s="14">
        <v>49</v>
      </c>
      <c r="F15" s="14">
        <v>67</v>
      </c>
      <c r="G15" s="14"/>
      <c r="H15" s="14">
        <v>3</v>
      </c>
      <c r="I15" s="15"/>
      <c r="J15" s="30">
        <f t="shared" si="0"/>
        <v>209</v>
      </c>
      <c r="K15" s="16">
        <v>300</v>
      </c>
      <c r="L15" s="17">
        <f t="shared" si="1"/>
        <v>69.66666666666667</v>
      </c>
      <c r="M15" s="14">
        <v>3292</v>
      </c>
      <c r="N15" s="14">
        <v>3777</v>
      </c>
      <c r="O15" s="17">
        <f t="shared" si="2"/>
        <v>87.15912099549908</v>
      </c>
    </row>
    <row r="16" spans="1:15" ht="16.5" customHeight="1" thickBot="1" thickTop="1">
      <c r="A16" s="13" t="s">
        <v>172</v>
      </c>
      <c r="B16" s="14"/>
      <c r="C16" s="14"/>
      <c r="D16" s="14"/>
      <c r="E16" s="14"/>
      <c r="F16" s="14">
        <v>79</v>
      </c>
      <c r="G16" s="14"/>
      <c r="H16" s="14"/>
      <c r="I16" s="15"/>
      <c r="J16" s="30">
        <f t="shared" si="0"/>
        <v>79</v>
      </c>
      <c r="K16" s="16">
        <v>67</v>
      </c>
      <c r="L16" s="17">
        <f t="shared" si="1"/>
        <v>117.91044776119404</v>
      </c>
      <c r="M16" s="14">
        <v>987</v>
      </c>
      <c r="N16" s="14">
        <v>891</v>
      </c>
      <c r="O16" s="17">
        <f t="shared" si="2"/>
        <v>110.77441077441077</v>
      </c>
    </row>
    <row r="17" spans="1:15" ht="16.5" customHeight="1" thickBot="1" thickTop="1">
      <c r="A17" s="13" t="s">
        <v>173</v>
      </c>
      <c r="B17" s="14">
        <v>23</v>
      </c>
      <c r="C17" s="14">
        <v>5</v>
      </c>
      <c r="D17" s="14">
        <v>325</v>
      </c>
      <c r="E17" s="14">
        <v>100</v>
      </c>
      <c r="F17" s="14">
        <v>750</v>
      </c>
      <c r="G17" s="14"/>
      <c r="H17" s="14">
        <v>19</v>
      </c>
      <c r="I17" s="15"/>
      <c r="J17" s="30">
        <f t="shared" si="0"/>
        <v>1222</v>
      </c>
      <c r="K17" s="16">
        <v>1345</v>
      </c>
      <c r="L17" s="17">
        <f t="shared" si="1"/>
        <v>90.85501858736059</v>
      </c>
      <c r="M17" s="14">
        <v>15070</v>
      </c>
      <c r="N17" s="14">
        <v>15375</v>
      </c>
      <c r="O17" s="17">
        <f t="shared" si="2"/>
        <v>98.01626016260163</v>
      </c>
    </row>
    <row r="18" spans="1:15" ht="16.5" customHeight="1" thickBot="1" thickTop="1">
      <c r="A18" s="13" t="s">
        <v>174</v>
      </c>
      <c r="B18" s="14">
        <v>9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12</v>
      </c>
      <c r="K18" s="16">
        <v>5</v>
      </c>
      <c r="L18" s="17">
        <f t="shared" si="1"/>
        <v>240</v>
      </c>
      <c r="M18" s="14">
        <v>125</v>
      </c>
      <c r="N18" s="14">
        <v>112</v>
      </c>
      <c r="O18" s="17">
        <f t="shared" si="2"/>
        <v>111.60714285714286</v>
      </c>
    </row>
    <row r="19" spans="1:15" ht="16.5" customHeight="1" thickBot="1" thickTop="1">
      <c r="A19" s="13" t="s">
        <v>52</v>
      </c>
      <c r="B19" s="14">
        <v>7</v>
      </c>
      <c r="C19" s="14"/>
      <c r="D19" s="14"/>
      <c r="E19" s="14"/>
      <c r="F19" s="14"/>
      <c r="G19" s="14"/>
      <c r="H19" s="14">
        <v>3</v>
      </c>
      <c r="I19" s="15">
        <v>81</v>
      </c>
      <c r="J19" s="30">
        <f t="shared" si="0"/>
        <v>91</v>
      </c>
      <c r="K19" s="16">
        <v>108</v>
      </c>
      <c r="L19" s="17">
        <f t="shared" si="1"/>
        <v>84.25925925925925</v>
      </c>
      <c r="M19" s="14">
        <v>330</v>
      </c>
      <c r="N19" s="14">
        <v>408</v>
      </c>
      <c r="O19" s="17">
        <f t="shared" si="2"/>
        <v>80.88235294117648</v>
      </c>
    </row>
    <row r="20" spans="1:15" ht="16.5" customHeight="1" thickBot="1" thickTop="1">
      <c r="A20" s="18" t="s">
        <v>20</v>
      </c>
      <c r="B20" s="19"/>
      <c r="C20" s="19"/>
      <c r="D20" s="19">
        <v>49</v>
      </c>
      <c r="E20" s="19">
        <v>17</v>
      </c>
      <c r="F20" s="19">
        <v>17</v>
      </c>
      <c r="G20" s="19"/>
      <c r="H20" s="19"/>
      <c r="I20" s="20"/>
      <c r="J20" s="30">
        <f t="shared" si="0"/>
        <v>83</v>
      </c>
      <c r="K20" s="16">
        <v>97</v>
      </c>
      <c r="L20" s="17">
        <f t="shared" si="1"/>
        <v>85.56701030927834</v>
      </c>
      <c r="M20" s="14">
        <v>1171</v>
      </c>
      <c r="N20" s="14">
        <v>1353</v>
      </c>
      <c r="O20" s="17">
        <f t="shared" si="2"/>
        <v>86.54841093865484</v>
      </c>
    </row>
    <row r="21" spans="1:15" ht="16.5" customHeight="1" thickBot="1" thickTop="1">
      <c r="A21" s="29" t="s">
        <v>21</v>
      </c>
      <c r="B21" s="30">
        <f>SUM(B7:B20)</f>
        <v>107</v>
      </c>
      <c r="C21" s="30">
        <f aca="true" t="shared" si="3" ref="C21:N21">SUM(C7:C20)</f>
        <v>15</v>
      </c>
      <c r="D21" s="30">
        <f t="shared" si="3"/>
        <v>685</v>
      </c>
      <c r="E21" s="30">
        <f t="shared" si="3"/>
        <v>188</v>
      </c>
      <c r="F21" s="30">
        <f t="shared" si="3"/>
        <v>1210</v>
      </c>
      <c r="G21" s="30">
        <f t="shared" si="3"/>
        <v>0</v>
      </c>
      <c r="H21" s="30">
        <f t="shared" si="3"/>
        <v>76</v>
      </c>
      <c r="I21" s="30">
        <f t="shared" si="3"/>
        <v>94</v>
      </c>
      <c r="J21" s="30">
        <f t="shared" si="3"/>
        <v>2375</v>
      </c>
      <c r="K21" s="16">
        <f t="shared" si="3"/>
        <v>2748</v>
      </c>
      <c r="L21" s="17">
        <f t="shared" si="1"/>
        <v>86.42649199417758</v>
      </c>
      <c r="M21" s="14">
        <f t="shared" si="3"/>
        <v>30074</v>
      </c>
      <c r="N21" s="14">
        <f t="shared" si="3"/>
        <v>29456</v>
      </c>
      <c r="O21" s="17">
        <f t="shared" si="2"/>
        <v>102.09804454101032</v>
      </c>
    </row>
    <row r="22" spans="1:10" ht="16.5" customHeight="1" thickTop="1">
      <c r="A22" s="21" t="s">
        <v>22</v>
      </c>
      <c r="B22" s="12">
        <v>110</v>
      </c>
      <c r="C22" s="12">
        <v>14</v>
      </c>
      <c r="D22" s="12">
        <v>857</v>
      </c>
      <c r="E22" s="12">
        <v>211</v>
      </c>
      <c r="F22" s="12">
        <v>1361</v>
      </c>
      <c r="G22" s="12"/>
      <c r="H22" s="12">
        <v>65</v>
      </c>
      <c r="I22" s="12">
        <v>130</v>
      </c>
      <c r="J22" s="12">
        <f>SUM(B22:I22)</f>
        <v>2748</v>
      </c>
    </row>
    <row r="23" spans="1:10" ht="16.5" customHeight="1">
      <c r="A23" s="22" t="s">
        <v>23</v>
      </c>
      <c r="B23" s="23">
        <f>B21/B22*100</f>
        <v>97.27272727272728</v>
      </c>
      <c r="C23" s="23">
        <f aca="true" t="shared" si="4" ref="C23:I23">C21/C22*100</f>
        <v>107.14285714285714</v>
      </c>
      <c r="D23" s="23">
        <f t="shared" si="4"/>
        <v>79.92998833138857</v>
      </c>
      <c r="E23" s="23">
        <f t="shared" si="4"/>
        <v>89.0995260663507</v>
      </c>
      <c r="F23" s="23">
        <f t="shared" si="4"/>
        <v>88.90521675238794</v>
      </c>
      <c r="G23" s="23"/>
      <c r="H23" s="23">
        <f t="shared" si="4"/>
        <v>116.92307692307693</v>
      </c>
      <c r="I23" s="23">
        <f t="shared" si="4"/>
        <v>72.3076923076923</v>
      </c>
      <c r="J23" s="23">
        <f>J21/J22*100</f>
        <v>86.42649199417758</v>
      </c>
    </row>
    <row r="24" spans="1:10" ht="16.5" customHeight="1">
      <c r="A24" s="9" t="s">
        <v>24</v>
      </c>
      <c r="B24" s="24">
        <v>119</v>
      </c>
      <c r="C24" s="24">
        <v>6</v>
      </c>
      <c r="D24" s="24">
        <v>808</v>
      </c>
      <c r="E24" s="24">
        <v>176</v>
      </c>
      <c r="F24" s="24">
        <v>1172</v>
      </c>
      <c r="G24" s="24"/>
      <c r="H24" s="24">
        <v>48</v>
      </c>
      <c r="I24" s="24">
        <v>66</v>
      </c>
      <c r="J24" s="24">
        <f>SUM(B24:I24)</f>
        <v>2395</v>
      </c>
    </row>
    <row r="25" spans="1:10" ht="16.5" customHeight="1">
      <c r="A25" s="22" t="s">
        <v>25</v>
      </c>
      <c r="B25" s="1">
        <f>B21/B24*100</f>
        <v>89.91596638655463</v>
      </c>
      <c r="C25" s="1">
        <f aca="true" t="shared" si="5" ref="C25:J25">C21/C24*100</f>
        <v>250</v>
      </c>
      <c r="D25" s="1">
        <f t="shared" si="5"/>
        <v>84.77722772277228</v>
      </c>
      <c r="E25" s="1">
        <f t="shared" si="5"/>
        <v>106.81818181818181</v>
      </c>
      <c r="F25" s="1">
        <f t="shared" si="5"/>
        <v>103.24232081911262</v>
      </c>
      <c r="G25" s="1"/>
      <c r="H25" s="1">
        <f t="shared" si="5"/>
        <v>158.33333333333331</v>
      </c>
      <c r="I25" s="1">
        <f t="shared" si="5"/>
        <v>142.42424242424244</v>
      </c>
      <c r="J25" s="1">
        <f t="shared" si="5"/>
        <v>99.16492693110646</v>
      </c>
    </row>
    <row r="26" spans="1:10" ht="16.5" customHeight="1">
      <c r="A26" s="25" t="s">
        <v>26</v>
      </c>
      <c r="B26" s="24">
        <v>1296</v>
      </c>
      <c r="C26" s="24">
        <v>122</v>
      </c>
      <c r="D26" s="24">
        <v>10407</v>
      </c>
      <c r="E26" s="24">
        <v>2118</v>
      </c>
      <c r="F26" s="24">
        <v>14942</v>
      </c>
      <c r="G26" s="24"/>
      <c r="H26" s="24">
        <v>862</v>
      </c>
      <c r="I26" s="24">
        <v>327</v>
      </c>
      <c r="J26" s="24">
        <f>SUM(B26:I26)</f>
        <v>30074</v>
      </c>
    </row>
    <row r="27" spans="1:10" ht="16.5" customHeight="1">
      <c r="A27" s="10" t="s">
        <v>27</v>
      </c>
      <c r="B27" s="2">
        <v>1149</v>
      </c>
      <c r="C27" s="2">
        <v>152</v>
      </c>
      <c r="D27" s="2">
        <v>9355</v>
      </c>
      <c r="E27" s="2">
        <v>2206</v>
      </c>
      <c r="F27" s="2">
        <v>15439</v>
      </c>
      <c r="G27" s="2"/>
      <c r="H27" s="2">
        <v>714</v>
      </c>
      <c r="I27" s="2">
        <v>441</v>
      </c>
      <c r="J27" s="2">
        <f>SUM(B27:I27)</f>
        <v>29456</v>
      </c>
    </row>
    <row r="28" spans="1:10" ht="16.5" customHeight="1">
      <c r="A28" s="22" t="s">
        <v>28</v>
      </c>
      <c r="B28" s="1">
        <f>B26/B27*100</f>
        <v>112.79373368146214</v>
      </c>
      <c r="C28" s="1">
        <f aca="true" t="shared" si="6" ref="C28:J28">C26/C27*100</f>
        <v>80.26315789473685</v>
      </c>
      <c r="D28" s="1">
        <f t="shared" si="6"/>
        <v>111.24532335649387</v>
      </c>
      <c r="E28" s="1">
        <f t="shared" si="6"/>
        <v>96.01087941976428</v>
      </c>
      <c r="F28" s="1">
        <f t="shared" si="6"/>
        <v>96.78087959064706</v>
      </c>
      <c r="G28" s="1"/>
      <c r="H28" s="1">
        <f t="shared" si="6"/>
        <v>120.72829131652661</v>
      </c>
      <c r="I28" s="1">
        <f t="shared" si="6"/>
        <v>74.14965986394559</v>
      </c>
      <c r="J28" s="1">
        <f t="shared" si="6"/>
        <v>102.09804454101032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175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176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177</v>
      </c>
    </row>
    <row r="6" spans="1:15" ht="15" thickBot="1" thickTop="1">
      <c r="A6" s="28" t="s">
        <v>49</v>
      </c>
      <c r="B6" s="7" t="s">
        <v>178</v>
      </c>
      <c r="C6" s="11" t="s">
        <v>0</v>
      </c>
      <c r="D6" s="11" t="s">
        <v>1</v>
      </c>
      <c r="E6" s="11" t="s">
        <v>3</v>
      </c>
      <c r="F6" s="11" t="s">
        <v>179</v>
      </c>
      <c r="G6" s="11" t="s">
        <v>106</v>
      </c>
      <c r="H6" s="11" t="s">
        <v>180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181</v>
      </c>
      <c r="B7" s="14"/>
      <c r="C7" s="14"/>
      <c r="D7" s="14"/>
      <c r="E7" s="14"/>
      <c r="F7" s="14">
        <v>1</v>
      </c>
      <c r="G7" s="14"/>
      <c r="H7" s="14"/>
      <c r="I7" s="15"/>
      <c r="J7" s="30">
        <f>SUM(B7:I7)</f>
        <v>1</v>
      </c>
      <c r="K7" s="16">
        <v>4</v>
      </c>
      <c r="L7" s="17">
        <f>J7/K7*100</f>
        <v>25</v>
      </c>
      <c r="M7" s="14">
        <v>29</v>
      </c>
      <c r="N7" s="14">
        <v>41</v>
      </c>
      <c r="O7" s="17">
        <f>M7/N7*100</f>
        <v>70.73170731707317</v>
      </c>
    </row>
    <row r="8" spans="1:15" ht="16.5" customHeight="1" thickBot="1" thickTop="1">
      <c r="A8" s="13" t="s">
        <v>14</v>
      </c>
      <c r="B8" s="14"/>
      <c r="C8" s="14"/>
      <c r="D8" s="14">
        <v>106</v>
      </c>
      <c r="E8" s="14"/>
      <c r="F8" s="14"/>
      <c r="G8" s="14"/>
      <c r="H8" s="14">
        <v>7</v>
      </c>
      <c r="I8" s="15"/>
      <c r="J8" s="30">
        <f aca="true" t="shared" si="0" ref="J8:J20">SUM(B8:I8)</f>
        <v>113</v>
      </c>
      <c r="K8" s="16">
        <v>75</v>
      </c>
      <c r="L8" s="17">
        <f aca="true" t="shared" si="1" ref="L8:L21">J8/K8*100</f>
        <v>150.66666666666666</v>
      </c>
      <c r="M8" s="14">
        <v>1481</v>
      </c>
      <c r="N8" s="14">
        <v>1491</v>
      </c>
      <c r="O8" s="17">
        <f aca="true" t="shared" si="2" ref="O8:O21">M8/N8*100</f>
        <v>99.32930918846412</v>
      </c>
    </row>
    <row r="9" spans="1:15" ht="16.5" customHeight="1" thickBot="1" thickTop="1">
      <c r="A9" s="13" t="s">
        <v>15</v>
      </c>
      <c r="B9" s="14">
        <v>11</v>
      </c>
      <c r="C9" s="14">
        <v>4</v>
      </c>
      <c r="D9" s="14"/>
      <c r="E9" s="14">
        <v>4</v>
      </c>
      <c r="F9" s="14"/>
      <c r="G9" s="14"/>
      <c r="H9" s="14">
        <v>6</v>
      </c>
      <c r="I9" s="15"/>
      <c r="J9" s="30">
        <f t="shared" si="0"/>
        <v>25</v>
      </c>
      <c r="K9" s="16">
        <v>68</v>
      </c>
      <c r="L9" s="17">
        <f t="shared" si="1"/>
        <v>36.76470588235294</v>
      </c>
      <c r="M9" s="14">
        <v>493</v>
      </c>
      <c r="N9" s="14">
        <v>495</v>
      </c>
      <c r="O9" s="17">
        <f t="shared" si="2"/>
        <v>99.5959595959596</v>
      </c>
    </row>
    <row r="10" spans="1:15" ht="16.5" customHeight="1" thickBot="1" thickTop="1">
      <c r="A10" s="13" t="s">
        <v>16</v>
      </c>
      <c r="B10" s="14"/>
      <c r="C10" s="14"/>
      <c r="D10" s="14">
        <v>71</v>
      </c>
      <c r="E10" s="14"/>
      <c r="F10" s="14">
        <v>192</v>
      </c>
      <c r="G10" s="14"/>
      <c r="H10" s="14"/>
      <c r="I10" s="15"/>
      <c r="J10" s="30">
        <f t="shared" si="0"/>
        <v>263</v>
      </c>
      <c r="K10" s="16">
        <v>313</v>
      </c>
      <c r="L10" s="17">
        <f t="shared" si="1"/>
        <v>84.02555910543131</v>
      </c>
      <c r="M10" s="14">
        <v>4838</v>
      </c>
      <c r="N10" s="14">
        <v>3268</v>
      </c>
      <c r="O10" s="17">
        <f t="shared" si="2"/>
        <v>148.04161566707467</v>
      </c>
    </row>
    <row r="11" spans="1:15" ht="16.5" customHeight="1" thickBot="1" thickTop="1">
      <c r="A11" s="13" t="s">
        <v>36</v>
      </c>
      <c r="B11" s="14">
        <v>28</v>
      </c>
      <c r="C11" s="14">
        <v>6</v>
      </c>
      <c r="D11" s="14"/>
      <c r="E11" s="14">
        <v>30</v>
      </c>
      <c r="F11" s="14"/>
      <c r="G11" s="14"/>
      <c r="H11" s="14">
        <v>24</v>
      </c>
      <c r="I11" s="15"/>
      <c r="J11" s="30">
        <f t="shared" si="0"/>
        <v>88</v>
      </c>
      <c r="K11" s="16">
        <v>71</v>
      </c>
      <c r="L11" s="17">
        <f t="shared" si="1"/>
        <v>123.94366197183098</v>
      </c>
      <c r="M11" s="14">
        <v>991</v>
      </c>
      <c r="N11" s="14">
        <v>888</v>
      </c>
      <c r="O11" s="17">
        <f t="shared" si="2"/>
        <v>111.5990990990991</v>
      </c>
    </row>
    <row r="12" spans="1:15" ht="16.5" customHeight="1" thickBot="1" thickTop="1">
      <c r="A12" s="13" t="s">
        <v>37</v>
      </c>
      <c r="B12" s="14"/>
      <c r="C12" s="14"/>
      <c r="D12" s="14">
        <v>27</v>
      </c>
      <c r="E12" s="14">
        <v>2</v>
      </c>
      <c r="F12" s="14">
        <v>37</v>
      </c>
      <c r="G12" s="14"/>
      <c r="H12" s="14"/>
      <c r="I12" s="15"/>
      <c r="J12" s="30">
        <f t="shared" si="0"/>
        <v>66</v>
      </c>
      <c r="K12" s="16">
        <v>74</v>
      </c>
      <c r="L12" s="17">
        <f t="shared" si="1"/>
        <v>89.1891891891892</v>
      </c>
      <c r="M12" s="14">
        <v>957</v>
      </c>
      <c r="N12" s="14">
        <v>1030</v>
      </c>
      <c r="O12" s="17">
        <f t="shared" si="2"/>
        <v>92.91262135922331</v>
      </c>
    </row>
    <row r="13" spans="1:15" ht="16.5" customHeight="1" thickBot="1" thickTop="1">
      <c r="A13" s="13" t="s">
        <v>17</v>
      </c>
      <c r="B13" s="14"/>
      <c r="C13" s="14"/>
      <c r="D13" s="14">
        <v>21</v>
      </c>
      <c r="E13" s="14">
        <v>1</v>
      </c>
      <c r="F13" s="14">
        <v>5</v>
      </c>
      <c r="G13" s="14"/>
      <c r="H13" s="14">
        <v>1</v>
      </c>
      <c r="I13" s="15">
        <v>16</v>
      </c>
      <c r="J13" s="30">
        <f t="shared" si="0"/>
        <v>44</v>
      </c>
      <c r="K13" s="16">
        <v>74</v>
      </c>
      <c r="L13" s="17">
        <f t="shared" si="1"/>
        <v>59.45945945945946</v>
      </c>
      <c r="M13" s="14">
        <v>508</v>
      </c>
      <c r="N13" s="14">
        <v>640</v>
      </c>
      <c r="O13" s="17">
        <f t="shared" si="2"/>
        <v>79.375</v>
      </c>
    </row>
    <row r="14" spans="1:15" ht="16.5" customHeight="1" thickBot="1" thickTop="1">
      <c r="A14" s="13" t="s">
        <v>18</v>
      </c>
      <c r="B14" s="14">
        <v>13</v>
      </c>
      <c r="C14" s="14">
        <v>4</v>
      </c>
      <c r="D14" s="14"/>
      <c r="E14" s="14">
        <v>14</v>
      </c>
      <c r="F14" s="14"/>
      <c r="G14" s="14"/>
      <c r="H14" s="14">
        <v>5</v>
      </c>
      <c r="I14" s="15"/>
      <c r="J14" s="30">
        <f t="shared" si="0"/>
        <v>36</v>
      </c>
      <c r="K14" s="16">
        <v>19</v>
      </c>
      <c r="L14" s="17">
        <f t="shared" si="1"/>
        <v>189.4736842105263</v>
      </c>
      <c r="M14" s="14">
        <v>438</v>
      </c>
      <c r="N14" s="14">
        <v>385</v>
      </c>
      <c r="O14" s="17">
        <f t="shared" si="2"/>
        <v>113.76623376623375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84</v>
      </c>
      <c r="E15" s="14">
        <v>30</v>
      </c>
      <c r="F15" s="14">
        <v>43</v>
      </c>
      <c r="G15" s="14"/>
      <c r="H15" s="14">
        <v>10</v>
      </c>
      <c r="I15" s="15"/>
      <c r="J15" s="30">
        <f t="shared" si="0"/>
        <v>170</v>
      </c>
      <c r="K15" s="16">
        <v>268</v>
      </c>
      <c r="L15" s="17">
        <f t="shared" si="1"/>
        <v>63.43283582089553</v>
      </c>
      <c r="M15" s="14">
        <v>3462</v>
      </c>
      <c r="N15" s="14">
        <v>4045</v>
      </c>
      <c r="O15" s="17">
        <f t="shared" si="2"/>
        <v>85.58714462299135</v>
      </c>
    </row>
    <row r="16" spans="1:15" ht="16.5" customHeight="1" thickBot="1" thickTop="1">
      <c r="A16" s="13" t="s">
        <v>182</v>
      </c>
      <c r="B16" s="14"/>
      <c r="C16" s="14"/>
      <c r="D16" s="14">
        <v>3</v>
      </c>
      <c r="E16" s="14"/>
      <c r="F16" s="14">
        <v>70</v>
      </c>
      <c r="G16" s="14"/>
      <c r="H16" s="14"/>
      <c r="I16" s="15"/>
      <c r="J16" s="30">
        <f t="shared" si="0"/>
        <v>73</v>
      </c>
      <c r="K16" s="16">
        <v>68</v>
      </c>
      <c r="L16" s="17">
        <f t="shared" si="1"/>
        <v>107.35294117647058</v>
      </c>
      <c r="M16" s="14">
        <v>1060</v>
      </c>
      <c r="N16" s="14">
        <v>959</v>
      </c>
      <c r="O16" s="17">
        <f t="shared" si="2"/>
        <v>110.5318039624609</v>
      </c>
    </row>
    <row r="17" spans="1:15" ht="16.5" customHeight="1" thickBot="1" thickTop="1">
      <c r="A17" s="13" t="s">
        <v>38</v>
      </c>
      <c r="B17" s="14">
        <v>13</v>
      </c>
      <c r="C17" s="14">
        <v>5</v>
      </c>
      <c r="D17" s="14">
        <v>195</v>
      </c>
      <c r="E17" s="14">
        <v>60</v>
      </c>
      <c r="F17" s="14">
        <v>326</v>
      </c>
      <c r="G17" s="14"/>
      <c r="H17" s="14">
        <v>14</v>
      </c>
      <c r="I17" s="15">
        <v>1</v>
      </c>
      <c r="J17" s="30">
        <f t="shared" si="0"/>
        <v>614</v>
      </c>
      <c r="K17" s="16">
        <v>792</v>
      </c>
      <c r="L17" s="17">
        <f t="shared" si="1"/>
        <v>77.52525252525253</v>
      </c>
      <c r="M17" s="14">
        <v>15684</v>
      </c>
      <c r="N17" s="14">
        <v>16167</v>
      </c>
      <c r="O17" s="17">
        <f t="shared" si="2"/>
        <v>97.0124327333457</v>
      </c>
    </row>
    <row r="18" spans="1:15" ht="16.5" customHeight="1" thickBot="1" thickTop="1">
      <c r="A18" s="13" t="s">
        <v>183</v>
      </c>
      <c r="B18" s="14">
        <v>10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12</v>
      </c>
      <c r="K18" s="16">
        <v>16</v>
      </c>
      <c r="L18" s="17">
        <f t="shared" si="1"/>
        <v>75</v>
      </c>
      <c r="M18" s="14">
        <v>137</v>
      </c>
      <c r="N18" s="14">
        <v>128</v>
      </c>
      <c r="O18" s="17">
        <f t="shared" si="2"/>
        <v>107.03125</v>
      </c>
    </row>
    <row r="19" spans="1:15" ht="16.5" customHeight="1" thickBot="1" thickTop="1">
      <c r="A19" s="13" t="s">
        <v>52</v>
      </c>
      <c r="B19" s="14">
        <v>1</v>
      </c>
      <c r="C19" s="14"/>
      <c r="D19" s="14"/>
      <c r="E19" s="14"/>
      <c r="F19" s="14"/>
      <c r="G19" s="14"/>
      <c r="H19" s="14">
        <v>1</v>
      </c>
      <c r="I19" s="15">
        <v>50</v>
      </c>
      <c r="J19" s="30">
        <f t="shared" si="0"/>
        <v>52</v>
      </c>
      <c r="K19" s="16">
        <v>43</v>
      </c>
      <c r="L19" s="17">
        <f t="shared" si="1"/>
        <v>120.93023255813952</v>
      </c>
      <c r="M19" s="14">
        <v>382</v>
      </c>
      <c r="N19" s="14">
        <v>451</v>
      </c>
      <c r="O19" s="17">
        <f t="shared" si="2"/>
        <v>84.70066518847007</v>
      </c>
    </row>
    <row r="20" spans="1:15" ht="16.5" customHeight="1" thickBot="1" thickTop="1">
      <c r="A20" s="18" t="s">
        <v>20</v>
      </c>
      <c r="B20" s="19"/>
      <c r="C20" s="19"/>
      <c r="D20" s="19">
        <v>67</v>
      </c>
      <c r="E20" s="19">
        <v>11</v>
      </c>
      <c r="F20" s="19">
        <v>25</v>
      </c>
      <c r="G20" s="19"/>
      <c r="H20" s="19">
        <v>2</v>
      </c>
      <c r="I20" s="20"/>
      <c r="J20" s="30">
        <f t="shared" si="0"/>
        <v>105</v>
      </c>
      <c r="K20" s="16">
        <v>101</v>
      </c>
      <c r="L20" s="17">
        <f t="shared" si="1"/>
        <v>103.96039603960396</v>
      </c>
      <c r="M20" s="14">
        <v>1276</v>
      </c>
      <c r="N20" s="14">
        <v>1454</v>
      </c>
      <c r="O20" s="17">
        <f t="shared" si="2"/>
        <v>87.75790921595599</v>
      </c>
    </row>
    <row r="21" spans="1:15" ht="16.5" customHeight="1" thickBot="1" thickTop="1">
      <c r="A21" s="29" t="s">
        <v>21</v>
      </c>
      <c r="B21" s="30">
        <f>SUM(B7:B20)</f>
        <v>79</v>
      </c>
      <c r="C21" s="30">
        <f aca="true" t="shared" si="3" ref="C21:N21">SUM(C7:C20)</f>
        <v>19</v>
      </c>
      <c r="D21" s="30">
        <f t="shared" si="3"/>
        <v>574</v>
      </c>
      <c r="E21" s="30">
        <f t="shared" si="3"/>
        <v>152</v>
      </c>
      <c r="F21" s="30">
        <f t="shared" si="3"/>
        <v>699</v>
      </c>
      <c r="G21" s="30">
        <f t="shared" si="3"/>
        <v>0</v>
      </c>
      <c r="H21" s="30">
        <f t="shared" si="3"/>
        <v>72</v>
      </c>
      <c r="I21" s="30">
        <f t="shared" si="3"/>
        <v>67</v>
      </c>
      <c r="J21" s="30">
        <f t="shared" si="3"/>
        <v>1662</v>
      </c>
      <c r="K21" s="16">
        <f t="shared" si="3"/>
        <v>1986</v>
      </c>
      <c r="L21" s="17">
        <f t="shared" si="1"/>
        <v>83.68580060422961</v>
      </c>
      <c r="M21" s="14">
        <f t="shared" si="3"/>
        <v>31736</v>
      </c>
      <c r="N21" s="14">
        <f t="shared" si="3"/>
        <v>31442</v>
      </c>
      <c r="O21" s="17">
        <f t="shared" si="2"/>
        <v>100.93505502194517</v>
      </c>
    </row>
    <row r="22" spans="1:10" ht="16.5" customHeight="1" thickTop="1">
      <c r="A22" s="21" t="s">
        <v>22</v>
      </c>
      <c r="B22" s="12">
        <v>107</v>
      </c>
      <c r="C22" s="12">
        <v>7</v>
      </c>
      <c r="D22" s="12">
        <v>672</v>
      </c>
      <c r="E22" s="12">
        <v>133</v>
      </c>
      <c r="F22" s="12">
        <v>921</v>
      </c>
      <c r="G22" s="12"/>
      <c r="H22" s="12">
        <v>85</v>
      </c>
      <c r="I22" s="12">
        <v>61</v>
      </c>
      <c r="J22" s="12">
        <f>SUM(B22:I22)</f>
        <v>1986</v>
      </c>
    </row>
    <row r="23" spans="1:10" ht="16.5" customHeight="1">
      <c r="A23" s="22" t="s">
        <v>23</v>
      </c>
      <c r="B23" s="23">
        <f>B21/B22*100</f>
        <v>73.83177570093457</v>
      </c>
      <c r="C23" s="23">
        <f aca="true" t="shared" si="4" ref="C23:I23">C21/C22*100</f>
        <v>271.42857142857144</v>
      </c>
      <c r="D23" s="23">
        <f t="shared" si="4"/>
        <v>85.41666666666666</v>
      </c>
      <c r="E23" s="23">
        <f t="shared" si="4"/>
        <v>114.28571428571428</v>
      </c>
      <c r="F23" s="23">
        <f t="shared" si="4"/>
        <v>75.8957654723127</v>
      </c>
      <c r="G23" s="23"/>
      <c r="H23" s="23">
        <f t="shared" si="4"/>
        <v>84.70588235294117</v>
      </c>
      <c r="I23" s="23">
        <f t="shared" si="4"/>
        <v>109.8360655737705</v>
      </c>
      <c r="J23" s="23">
        <f>J21/J22*100</f>
        <v>83.68580060422961</v>
      </c>
    </row>
    <row r="24" spans="1:10" ht="16.5" customHeight="1">
      <c r="A24" s="9" t="s">
        <v>24</v>
      </c>
      <c r="B24" s="24">
        <v>107</v>
      </c>
      <c r="C24" s="24">
        <v>15</v>
      </c>
      <c r="D24" s="24">
        <v>685</v>
      </c>
      <c r="E24" s="24">
        <v>188</v>
      </c>
      <c r="F24" s="24">
        <v>1210</v>
      </c>
      <c r="G24" s="24"/>
      <c r="H24" s="24">
        <v>76</v>
      </c>
      <c r="I24" s="24">
        <v>94</v>
      </c>
      <c r="J24" s="24">
        <f>SUM(B24:I24)</f>
        <v>2375</v>
      </c>
    </row>
    <row r="25" spans="1:10" ht="16.5" customHeight="1">
      <c r="A25" s="22" t="s">
        <v>25</v>
      </c>
      <c r="B25" s="1">
        <f>B21/B24*100</f>
        <v>73.83177570093457</v>
      </c>
      <c r="C25" s="1">
        <f aca="true" t="shared" si="5" ref="C25:J25">C21/C24*100</f>
        <v>126.66666666666666</v>
      </c>
      <c r="D25" s="1">
        <f t="shared" si="5"/>
        <v>83.7956204379562</v>
      </c>
      <c r="E25" s="1">
        <f t="shared" si="5"/>
        <v>80.85106382978722</v>
      </c>
      <c r="F25" s="1">
        <f t="shared" si="5"/>
        <v>57.768595041322314</v>
      </c>
      <c r="G25" s="1"/>
      <c r="H25" s="1">
        <f t="shared" si="5"/>
        <v>94.73684210526315</v>
      </c>
      <c r="I25" s="1">
        <f t="shared" si="5"/>
        <v>71.27659574468085</v>
      </c>
      <c r="J25" s="1">
        <f t="shared" si="5"/>
        <v>69.97894736842105</v>
      </c>
    </row>
    <row r="26" spans="1:10" ht="16.5" customHeight="1">
      <c r="A26" s="25" t="s">
        <v>26</v>
      </c>
      <c r="B26" s="24">
        <v>1375</v>
      </c>
      <c r="C26" s="24">
        <v>141</v>
      </c>
      <c r="D26" s="24">
        <v>10981</v>
      </c>
      <c r="E26" s="24">
        <v>2270</v>
      </c>
      <c r="F26" s="24">
        <v>15641</v>
      </c>
      <c r="G26" s="24"/>
      <c r="H26" s="24">
        <v>934</v>
      </c>
      <c r="I26" s="24">
        <v>394</v>
      </c>
      <c r="J26" s="24">
        <f>SUM(B26:I26)</f>
        <v>31736</v>
      </c>
    </row>
    <row r="27" spans="1:10" ht="16.5" customHeight="1">
      <c r="A27" s="10" t="s">
        <v>27</v>
      </c>
      <c r="B27" s="2">
        <v>1256</v>
      </c>
      <c r="C27" s="2">
        <v>159</v>
      </c>
      <c r="D27" s="2">
        <v>10027</v>
      </c>
      <c r="E27" s="2">
        <v>2339</v>
      </c>
      <c r="F27" s="2">
        <v>16360</v>
      </c>
      <c r="G27" s="2"/>
      <c r="H27" s="2">
        <v>799</v>
      </c>
      <c r="I27" s="2">
        <v>502</v>
      </c>
      <c r="J27" s="2">
        <f>SUM(B27:I27)</f>
        <v>31442</v>
      </c>
    </row>
    <row r="28" spans="1:10" ht="16.5" customHeight="1">
      <c r="A28" s="22" t="s">
        <v>28</v>
      </c>
      <c r="B28" s="1">
        <f>B26/B27*100</f>
        <v>109.47452229299364</v>
      </c>
      <c r="C28" s="1">
        <f aca="true" t="shared" si="6" ref="C28:J28">C26/C27*100</f>
        <v>88.67924528301887</v>
      </c>
      <c r="D28" s="1">
        <f t="shared" si="6"/>
        <v>109.51431135932981</v>
      </c>
      <c r="E28" s="1">
        <f t="shared" si="6"/>
        <v>97.05002137665669</v>
      </c>
      <c r="F28" s="1">
        <f t="shared" si="6"/>
        <v>95.60513447432763</v>
      </c>
      <c r="G28" s="1"/>
      <c r="H28" s="1">
        <f t="shared" si="6"/>
        <v>116.89612015018773</v>
      </c>
      <c r="I28" s="1">
        <f t="shared" si="6"/>
        <v>78.48605577689243</v>
      </c>
      <c r="J28" s="1">
        <f t="shared" si="6"/>
        <v>100.93505502194517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54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55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56</v>
      </c>
      <c r="G6" s="11" t="s">
        <v>57</v>
      </c>
      <c r="H6" s="11" t="s">
        <v>34</v>
      </c>
      <c r="I6" s="8" t="s">
        <v>58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3</v>
      </c>
      <c r="G7" s="14"/>
      <c r="H7" s="14"/>
      <c r="I7" s="15"/>
      <c r="J7" s="30">
        <f>SUM(B7:I7)</f>
        <v>3</v>
      </c>
      <c r="K7" s="16">
        <v>6</v>
      </c>
      <c r="L7" s="17">
        <f>J7/K7*100</f>
        <v>50</v>
      </c>
      <c r="M7" s="14">
        <v>6</v>
      </c>
      <c r="N7" s="14">
        <v>9</v>
      </c>
      <c r="O7" s="17">
        <f>M7/N7*100</f>
        <v>66.66666666666666</v>
      </c>
    </row>
    <row r="8" spans="1:15" ht="16.5" customHeight="1" thickBot="1" thickTop="1">
      <c r="A8" s="13" t="s">
        <v>14</v>
      </c>
      <c r="B8" s="14"/>
      <c r="C8" s="14"/>
      <c r="D8" s="14">
        <v>115</v>
      </c>
      <c r="E8" s="14"/>
      <c r="F8" s="14">
        <v>2</v>
      </c>
      <c r="G8" s="14"/>
      <c r="H8" s="14"/>
      <c r="I8" s="15"/>
      <c r="J8" s="30">
        <f aca="true" t="shared" si="0" ref="J8:J20">SUM(B8:I8)</f>
        <v>117</v>
      </c>
      <c r="K8" s="16">
        <v>109</v>
      </c>
      <c r="L8" s="17">
        <f aca="true" t="shared" si="1" ref="L8:L21">J8/K8*100</f>
        <v>107.33944954128441</v>
      </c>
      <c r="M8" s="14">
        <v>224</v>
      </c>
      <c r="N8" s="14">
        <v>201</v>
      </c>
      <c r="O8" s="17">
        <f aca="true" t="shared" si="2" ref="O8:O21">M8/N8*100</f>
        <v>111.44278606965175</v>
      </c>
    </row>
    <row r="9" spans="1:15" ht="16.5" customHeight="1" thickBot="1" thickTop="1">
      <c r="A9" s="13" t="s">
        <v>15</v>
      </c>
      <c r="B9" s="14">
        <v>14</v>
      </c>
      <c r="C9" s="14"/>
      <c r="D9" s="14"/>
      <c r="E9" s="14">
        <v>2</v>
      </c>
      <c r="F9" s="14"/>
      <c r="G9" s="14"/>
      <c r="H9" s="14">
        <v>16</v>
      </c>
      <c r="I9" s="15"/>
      <c r="J9" s="30">
        <f t="shared" si="0"/>
        <v>32</v>
      </c>
      <c r="K9" s="16">
        <v>23</v>
      </c>
      <c r="L9" s="17">
        <f t="shared" si="1"/>
        <v>139.1304347826087</v>
      </c>
      <c r="M9" s="14">
        <v>55</v>
      </c>
      <c r="N9" s="14">
        <v>42</v>
      </c>
      <c r="O9" s="17">
        <f t="shared" si="2"/>
        <v>130.95238095238096</v>
      </c>
    </row>
    <row r="10" spans="1:15" ht="16.5" customHeight="1" thickBot="1" thickTop="1">
      <c r="A10" s="13" t="s">
        <v>16</v>
      </c>
      <c r="B10" s="14"/>
      <c r="C10" s="14"/>
      <c r="D10" s="14">
        <v>90</v>
      </c>
      <c r="E10" s="14"/>
      <c r="F10" s="14">
        <v>286</v>
      </c>
      <c r="G10" s="14"/>
      <c r="H10" s="14"/>
      <c r="I10" s="15"/>
      <c r="J10" s="30">
        <f t="shared" si="0"/>
        <v>376</v>
      </c>
      <c r="K10" s="16">
        <v>190</v>
      </c>
      <c r="L10" s="17">
        <f t="shared" si="1"/>
        <v>197.89473684210526</v>
      </c>
      <c r="M10" s="14">
        <v>709</v>
      </c>
      <c r="N10" s="14">
        <v>348</v>
      </c>
      <c r="O10" s="17">
        <f t="shared" si="2"/>
        <v>203.73563218390808</v>
      </c>
    </row>
    <row r="11" spans="1:15" ht="16.5" customHeight="1" thickBot="1" thickTop="1">
      <c r="A11" s="13" t="s">
        <v>36</v>
      </c>
      <c r="B11" s="14">
        <v>30</v>
      </c>
      <c r="C11" s="14">
        <v>2</v>
      </c>
      <c r="D11" s="14"/>
      <c r="E11" s="14">
        <v>14</v>
      </c>
      <c r="F11" s="14"/>
      <c r="G11" s="14"/>
      <c r="H11" s="14">
        <v>20</v>
      </c>
      <c r="I11" s="15"/>
      <c r="J11" s="30">
        <f t="shared" si="0"/>
        <v>66</v>
      </c>
      <c r="K11" s="16">
        <v>54</v>
      </c>
      <c r="L11" s="17">
        <f t="shared" si="1"/>
        <v>122.22222222222223</v>
      </c>
      <c r="M11" s="14">
        <v>126</v>
      </c>
      <c r="N11" s="14">
        <v>96</v>
      </c>
      <c r="O11" s="17">
        <f t="shared" si="2"/>
        <v>131.25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97</v>
      </c>
      <c r="E12" s="14">
        <v>11</v>
      </c>
      <c r="F12" s="14">
        <v>23</v>
      </c>
      <c r="G12" s="14"/>
      <c r="H12" s="14"/>
      <c r="I12" s="15"/>
      <c r="J12" s="30">
        <f t="shared" si="0"/>
        <v>133</v>
      </c>
      <c r="K12" s="16">
        <v>93</v>
      </c>
      <c r="L12" s="17">
        <f t="shared" si="1"/>
        <v>143.01075268817206</v>
      </c>
      <c r="M12" s="14">
        <v>226</v>
      </c>
      <c r="N12" s="14">
        <v>148</v>
      </c>
      <c r="O12" s="17">
        <f t="shared" si="2"/>
        <v>152.7027027027027</v>
      </c>
    </row>
    <row r="13" spans="1:15" ht="16.5" customHeight="1" thickBot="1" thickTop="1">
      <c r="A13" s="13" t="s">
        <v>17</v>
      </c>
      <c r="B13" s="14"/>
      <c r="C13" s="14"/>
      <c r="D13" s="14">
        <v>45</v>
      </c>
      <c r="E13" s="14"/>
      <c r="F13" s="14">
        <v>7</v>
      </c>
      <c r="G13" s="14"/>
      <c r="H13" s="14"/>
      <c r="I13" s="15"/>
      <c r="J13" s="30">
        <f t="shared" si="0"/>
        <v>52</v>
      </c>
      <c r="K13" s="16">
        <v>103</v>
      </c>
      <c r="L13" s="17">
        <f t="shared" si="1"/>
        <v>50.48543689320388</v>
      </c>
      <c r="M13" s="14">
        <v>103</v>
      </c>
      <c r="N13" s="14">
        <v>119</v>
      </c>
      <c r="O13" s="17">
        <f t="shared" si="2"/>
        <v>86.5546218487395</v>
      </c>
    </row>
    <row r="14" spans="1:15" ht="16.5" customHeight="1" thickBot="1" thickTop="1">
      <c r="A14" s="13" t="s">
        <v>18</v>
      </c>
      <c r="B14" s="14">
        <v>16</v>
      </c>
      <c r="C14" s="14"/>
      <c r="D14" s="14"/>
      <c r="E14" s="14">
        <v>5</v>
      </c>
      <c r="F14" s="14"/>
      <c r="G14" s="14"/>
      <c r="H14" s="14">
        <v>6</v>
      </c>
      <c r="I14" s="15"/>
      <c r="J14" s="30">
        <f t="shared" si="0"/>
        <v>27</v>
      </c>
      <c r="K14" s="16">
        <v>29</v>
      </c>
      <c r="L14" s="17">
        <f t="shared" si="1"/>
        <v>93.10344827586206</v>
      </c>
      <c r="M14" s="14">
        <v>50</v>
      </c>
      <c r="N14" s="14">
        <v>52</v>
      </c>
      <c r="O14" s="17">
        <f t="shared" si="2"/>
        <v>96.15384615384616</v>
      </c>
    </row>
    <row r="15" spans="1:15" ht="16.5" customHeight="1" thickBot="1" thickTop="1">
      <c r="A15" s="13" t="s">
        <v>19</v>
      </c>
      <c r="B15" s="14">
        <v>13</v>
      </c>
      <c r="C15" s="14">
        <v>2</v>
      </c>
      <c r="D15" s="14">
        <v>202</v>
      </c>
      <c r="E15" s="14">
        <v>45</v>
      </c>
      <c r="F15" s="14">
        <v>109</v>
      </c>
      <c r="G15" s="14"/>
      <c r="H15" s="14">
        <v>8</v>
      </c>
      <c r="I15" s="15"/>
      <c r="J15" s="30">
        <f t="shared" si="0"/>
        <v>379</v>
      </c>
      <c r="K15" s="16">
        <v>394</v>
      </c>
      <c r="L15" s="17">
        <f t="shared" si="1"/>
        <v>96.19289340101524</v>
      </c>
      <c r="M15" s="14">
        <v>720</v>
      </c>
      <c r="N15" s="14">
        <v>696</v>
      </c>
      <c r="O15" s="17">
        <f t="shared" si="2"/>
        <v>103.44827586206897</v>
      </c>
    </row>
    <row r="16" spans="1:15" ht="16.5" customHeight="1" thickBot="1" thickTop="1">
      <c r="A16" s="13" t="s">
        <v>59</v>
      </c>
      <c r="B16" s="14"/>
      <c r="C16" s="14"/>
      <c r="D16" s="14">
        <v>8</v>
      </c>
      <c r="E16" s="14"/>
      <c r="F16" s="14">
        <v>78</v>
      </c>
      <c r="G16" s="14"/>
      <c r="H16" s="14"/>
      <c r="I16" s="15"/>
      <c r="J16" s="30">
        <f t="shared" si="0"/>
        <v>86</v>
      </c>
      <c r="K16" s="16">
        <v>77</v>
      </c>
      <c r="L16" s="17">
        <f t="shared" si="1"/>
        <v>111.68831168831169</v>
      </c>
      <c r="M16" s="14">
        <v>149</v>
      </c>
      <c r="N16" s="14">
        <v>128</v>
      </c>
      <c r="O16" s="17">
        <f t="shared" si="2"/>
        <v>116.40625</v>
      </c>
    </row>
    <row r="17" spans="1:15" ht="16.5" customHeight="1" thickBot="1" thickTop="1">
      <c r="A17" s="13" t="s">
        <v>60</v>
      </c>
      <c r="B17" s="14">
        <v>4</v>
      </c>
      <c r="C17" s="14">
        <v>1</v>
      </c>
      <c r="D17" s="14">
        <v>478</v>
      </c>
      <c r="E17" s="14">
        <v>85</v>
      </c>
      <c r="F17" s="14">
        <v>891</v>
      </c>
      <c r="G17" s="14"/>
      <c r="H17" s="14">
        <v>15</v>
      </c>
      <c r="I17" s="15"/>
      <c r="J17" s="30">
        <f t="shared" si="0"/>
        <v>1474</v>
      </c>
      <c r="K17" s="16">
        <v>1230</v>
      </c>
      <c r="L17" s="17">
        <f t="shared" si="1"/>
        <v>119.83739837398375</v>
      </c>
      <c r="M17" s="14">
        <v>2672</v>
      </c>
      <c r="N17" s="14">
        <v>2384</v>
      </c>
      <c r="O17" s="17">
        <f t="shared" si="2"/>
        <v>112.08053691275168</v>
      </c>
    </row>
    <row r="18" spans="1:15" ht="16.5" customHeight="1" thickBot="1" thickTop="1">
      <c r="A18" s="13" t="s">
        <v>51</v>
      </c>
      <c r="B18" s="14"/>
      <c r="C18" s="14"/>
      <c r="D18" s="14"/>
      <c r="E18" s="14"/>
      <c r="F18" s="14"/>
      <c r="G18" s="14"/>
      <c r="H18" s="14">
        <v>6</v>
      </c>
      <c r="I18" s="15"/>
      <c r="J18" s="30">
        <f t="shared" si="0"/>
        <v>6</v>
      </c>
      <c r="K18" s="16">
        <v>5</v>
      </c>
      <c r="L18" s="17">
        <f t="shared" si="1"/>
        <v>120</v>
      </c>
      <c r="M18" s="14">
        <v>17</v>
      </c>
      <c r="N18" s="14">
        <v>10</v>
      </c>
      <c r="O18" s="17">
        <f t="shared" si="2"/>
        <v>170</v>
      </c>
    </row>
    <row r="19" spans="1:15" ht="16.5" customHeight="1" thickBot="1" thickTop="1">
      <c r="A19" s="13" t="s">
        <v>52</v>
      </c>
      <c r="B19" s="14">
        <v>1</v>
      </c>
      <c r="C19" s="14"/>
      <c r="D19" s="14"/>
      <c r="E19" s="14"/>
      <c r="F19" s="14"/>
      <c r="G19" s="14"/>
      <c r="H19" s="14"/>
      <c r="I19" s="15">
        <v>20</v>
      </c>
      <c r="J19" s="30">
        <f t="shared" si="0"/>
        <v>21</v>
      </c>
      <c r="K19" s="16">
        <v>22</v>
      </c>
      <c r="L19" s="17">
        <f t="shared" si="1"/>
        <v>95.45454545454545</v>
      </c>
      <c r="M19" s="14">
        <v>46</v>
      </c>
      <c r="N19" s="14">
        <v>45</v>
      </c>
      <c r="O19" s="17">
        <f t="shared" si="2"/>
        <v>102.22222222222221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55</v>
      </c>
      <c r="E20" s="19">
        <v>15</v>
      </c>
      <c r="F20" s="19">
        <v>28</v>
      </c>
      <c r="G20" s="19"/>
      <c r="H20" s="19">
        <v>1</v>
      </c>
      <c r="I20" s="20"/>
      <c r="J20" s="30">
        <f t="shared" si="0"/>
        <v>100</v>
      </c>
      <c r="K20" s="16">
        <v>99</v>
      </c>
      <c r="L20" s="17">
        <f t="shared" si="1"/>
        <v>101.01010101010101</v>
      </c>
      <c r="M20" s="14">
        <v>190</v>
      </c>
      <c r="N20" s="14">
        <v>179</v>
      </c>
      <c r="O20" s="17">
        <f t="shared" si="2"/>
        <v>106.14525139664805</v>
      </c>
    </row>
    <row r="21" spans="1:15" ht="16.5" customHeight="1" thickBot="1" thickTop="1">
      <c r="A21" s="29" t="s">
        <v>21</v>
      </c>
      <c r="B21" s="30">
        <f>SUM(B7:B20)</f>
        <v>81</v>
      </c>
      <c r="C21" s="30">
        <f aca="true" t="shared" si="3" ref="C21:N21">SUM(C7:C20)</f>
        <v>5</v>
      </c>
      <c r="D21" s="30">
        <f t="shared" si="3"/>
        <v>1090</v>
      </c>
      <c r="E21" s="30">
        <f t="shared" si="3"/>
        <v>177</v>
      </c>
      <c r="F21" s="30">
        <f t="shared" si="3"/>
        <v>1427</v>
      </c>
      <c r="G21" s="30">
        <f t="shared" si="3"/>
        <v>0</v>
      </c>
      <c r="H21" s="30">
        <f t="shared" si="3"/>
        <v>72</v>
      </c>
      <c r="I21" s="30">
        <f t="shared" si="3"/>
        <v>20</v>
      </c>
      <c r="J21" s="30">
        <f t="shared" si="3"/>
        <v>2872</v>
      </c>
      <c r="K21" s="16">
        <f t="shared" si="3"/>
        <v>2434</v>
      </c>
      <c r="L21" s="17">
        <f t="shared" si="1"/>
        <v>117.9950698438784</v>
      </c>
      <c r="M21" s="14">
        <f t="shared" si="3"/>
        <v>5293</v>
      </c>
      <c r="N21" s="14">
        <f t="shared" si="3"/>
        <v>4457</v>
      </c>
      <c r="O21" s="17">
        <f t="shared" si="2"/>
        <v>118.75701144267445</v>
      </c>
    </row>
    <row r="22" spans="1:10" ht="16.5" customHeight="1" thickTop="1">
      <c r="A22" s="21" t="s">
        <v>22</v>
      </c>
      <c r="B22" s="12">
        <v>95</v>
      </c>
      <c r="C22" s="12">
        <v>3</v>
      </c>
      <c r="D22" s="12">
        <v>822</v>
      </c>
      <c r="E22" s="12">
        <v>160</v>
      </c>
      <c r="F22" s="12">
        <v>1281</v>
      </c>
      <c r="G22" s="12"/>
      <c r="H22" s="12">
        <v>55</v>
      </c>
      <c r="I22" s="12">
        <v>18</v>
      </c>
      <c r="J22" s="12">
        <f>SUM(B22:I22)</f>
        <v>2434</v>
      </c>
    </row>
    <row r="23" spans="1:10" ht="16.5" customHeight="1">
      <c r="A23" s="22" t="s">
        <v>23</v>
      </c>
      <c r="B23" s="23">
        <f>B21/B22*100</f>
        <v>85.26315789473684</v>
      </c>
      <c r="C23" s="23">
        <f aca="true" t="shared" si="4" ref="C23:I23">C21/C22*100</f>
        <v>166.66666666666669</v>
      </c>
      <c r="D23" s="23">
        <f t="shared" si="4"/>
        <v>132.60340632603408</v>
      </c>
      <c r="E23" s="23">
        <f t="shared" si="4"/>
        <v>110.625</v>
      </c>
      <c r="F23" s="23">
        <f t="shared" si="4"/>
        <v>111.39734582357532</v>
      </c>
      <c r="G23" s="23"/>
      <c r="H23" s="23">
        <f t="shared" si="4"/>
        <v>130.9090909090909</v>
      </c>
      <c r="I23" s="23">
        <f t="shared" si="4"/>
        <v>111.11111111111111</v>
      </c>
      <c r="J23" s="23">
        <f>J21/J22*100</f>
        <v>117.9950698438784</v>
      </c>
    </row>
    <row r="24" spans="1:10" ht="16.5" customHeight="1">
      <c r="A24" s="9" t="s">
        <v>24</v>
      </c>
      <c r="B24" s="24">
        <v>69</v>
      </c>
      <c r="C24" s="24">
        <v>3</v>
      </c>
      <c r="D24" s="24">
        <v>899</v>
      </c>
      <c r="E24" s="24">
        <v>188</v>
      </c>
      <c r="F24" s="24">
        <v>1184</v>
      </c>
      <c r="G24" s="24"/>
      <c r="H24" s="24">
        <v>45</v>
      </c>
      <c r="I24" s="24">
        <v>33</v>
      </c>
      <c r="J24" s="24">
        <f>SUM(B24:I24)</f>
        <v>2421</v>
      </c>
    </row>
    <row r="25" spans="1:10" ht="16.5" customHeight="1">
      <c r="A25" s="22" t="s">
        <v>25</v>
      </c>
      <c r="B25" s="1">
        <f>B21/B24*100</f>
        <v>117.3913043478261</v>
      </c>
      <c r="C25" s="1">
        <f aca="true" t="shared" si="5" ref="C25:J25">C21/C24*100</f>
        <v>166.66666666666669</v>
      </c>
      <c r="D25" s="1">
        <f t="shared" si="5"/>
        <v>121.24582869855396</v>
      </c>
      <c r="E25" s="1">
        <f t="shared" si="5"/>
        <v>94.14893617021278</v>
      </c>
      <c r="F25" s="1">
        <f t="shared" si="5"/>
        <v>120.52364864864865</v>
      </c>
      <c r="G25" s="1"/>
      <c r="H25" s="1">
        <f t="shared" si="5"/>
        <v>160</v>
      </c>
      <c r="I25" s="1">
        <f t="shared" si="5"/>
        <v>60.60606060606061</v>
      </c>
      <c r="J25" s="1">
        <f t="shared" si="5"/>
        <v>118.62866584056175</v>
      </c>
    </row>
    <row r="26" spans="1:10" ht="16.5" customHeight="1">
      <c r="A26" s="25" t="s">
        <v>26</v>
      </c>
      <c r="B26" s="24">
        <v>150</v>
      </c>
      <c r="C26" s="24">
        <v>8</v>
      </c>
      <c r="D26" s="24">
        <v>1989</v>
      </c>
      <c r="E26" s="24">
        <v>365</v>
      </c>
      <c r="F26" s="24">
        <v>2611</v>
      </c>
      <c r="G26" s="24"/>
      <c r="H26" s="24">
        <v>117</v>
      </c>
      <c r="I26" s="24">
        <v>53</v>
      </c>
      <c r="J26" s="24">
        <f>SUM(B26:I26)</f>
        <v>5293</v>
      </c>
    </row>
    <row r="27" spans="1:10" ht="16.5" customHeight="1">
      <c r="A27" s="10" t="s">
        <v>27</v>
      </c>
      <c r="B27" s="2">
        <v>151</v>
      </c>
      <c r="C27" s="2">
        <v>18</v>
      </c>
      <c r="D27" s="2">
        <v>1419</v>
      </c>
      <c r="E27" s="2">
        <v>275</v>
      </c>
      <c r="F27" s="2">
        <v>2434</v>
      </c>
      <c r="G27" s="2"/>
      <c r="H27" s="2">
        <v>116</v>
      </c>
      <c r="I27" s="2">
        <v>44</v>
      </c>
      <c r="J27" s="2">
        <f>SUM(B27:I27)</f>
        <v>4457</v>
      </c>
    </row>
    <row r="28" spans="1:10" ht="16.5" customHeight="1">
      <c r="A28" s="22" t="s">
        <v>28</v>
      </c>
      <c r="B28" s="1">
        <f>B26/B27*100</f>
        <v>99.33774834437085</v>
      </c>
      <c r="C28" s="1">
        <f aca="true" t="shared" si="6" ref="C28:J28">C26/C27*100</f>
        <v>44.44444444444444</v>
      </c>
      <c r="D28" s="1">
        <f t="shared" si="6"/>
        <v>140.169133192389</v>
      </c>
      <c r="E28" s="1">
        <f t="shared" si="6"/>
        <v>132.72727272727275</v>
      </c>
      <c r="F28" s="1">
        <f t="shared" si="6"/>
        <v>107.27198027937553</v>
      </c>
      <c r="G28" s="1"/>
      <c r="H28" s="1">
        <f t="shared" si="6"/>
        <v>100.86206896551724</v>
      </c>
      <c r="I28" s="1">
        <f t="shared" si="6"/>
        <v>120.45454545454545</v>
      </c>
      <c r="J28" s="1">
        <f t="shared" si="6"/>
        <v>118.75701144267445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61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62</v>
      </c>
      <c r="M5" s="31" t="s">
        <v>11</v>
      </c>
      <c r="N5" s="31" t="s">
        <v>12</v>
      </c>
      <c r="O5" s="31" t="s">
        <v>63</v>
      </c>
    </row>
    <row r="6" spans="1:15" ht="15" thickBot="1" thickTop="1">
      <c r="A6" s="28" t="s">
        <v>64</v>
      </c>
      <c r="B6" s="7" t="s">
        <v>65</v>
      </c>
      <c r="C6" s="11" t="s">
        <v>0</v>
      </c>
      <c r="D6" s="11" t="s">
        <v>1</v>
      </c>
      <c r="E6" s="11" t="s">
        <v>3</v>
      </c>
      <c r="F6" s="11" t="s">
        <v>56</v>
      </c>
      <c r="G6" s="11" t="s">
        <v>66</v>
      </c>
      <c r="H6" s="11" t="s">
        <v>67</v>
      </c>
      <c r="I6" s="8" t="s">
        <v>68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69</v>
      </c>
      <c r="B7" s="14"/>
      <c r="C7" s="14"/>
      <c r="D7" s="14"/>
      <c r="E7" s="14"/>
      <c r="F7" s="14">
        <v>7</v>
      </c>
      <c r="G7" s="14"/>
      <c r="H7" s="14"/>
      <c r="I7" s="15"/>
      <c r="J7" s="30">
        <f>SUM(B7:I7)</f>
        <v>7</v>
      </c>
      <c r="K7" s="16">
        <v>1</v>
      </c>
      <c r="L7" s="17">
        <f>J7/K7*100</f>
        <v>700</v>
      </c>
      <c r="M7" s="14">
        <v>13</v>
      </c>
      <c r="N7" s="14">
        <v>10</v>
      </c>
      <c r="O7" s="17">
        <f>M7/N7*100</f>
        <v>130</v>
      </c>
    </row>
    <row r="8" spans="1:15" ht="16.5" customHeight="1" thickBot="1" thickTop="1">
      <c r="A8" s="13" t="s">
        <v>14</v>
      </c>
      <c r="B8" s="14"/>
      <c r="C8" s="14"/>
      <c r="D8" s="14">
        <v>241</v>
      </c>
      <c r="E8" s="14"/>
      <c r="F8" s="14">
        <v>6</v>
      </c>
      <c r="G8" s="14"/>
      <c r="H8" s="14">
        <v>24</v>
      </c>
      <c r="I8" s="15"/>
      <c r="J8" s="30">
        <f aca="true" t="shared" si="0" ref="J8:J20">SUM(B8:I8)</f>
        <v>271</v>
      </c>
      <c r="K8" s="16">
        <v>178</v>
      </c>
      <c r="L8" s="17">
        <f aca="true" t="shared" si="1" ref="L8:L21">J8/K8*100</f>
        <v>152.24719101123597</v>
      </c>
      <c r="M8" s="14">
        <v>495</v>
      </c>
      <c r="N8" s="14">
        <v>379</v>
      </c>
      <c r="O8" s="17">
        <f aca="true" t="shared" si="2" ref="O8:O21">M8/N8*100</f>
        <v>130.60686015831135</v>
      </c>
    </row>
    <row r="9" spans="1:15" ht="16.5" customHeight="1" thickBot="1" thickTop="1">
      <c r="A9" s="13" t="s">
        <v>15</v>
      </c>
      <c r="B9" s="14">
        <v>55</v>
      </c>
      <c r="C9" s="14">
        <v>2</v>
      </c>
      <c r="D9" s="14"/>
      <c r="E9" s="14">
        <v>4</v>
      </c>
      <c r="F9" s="14"/>
      <c r="G9" s="14"/>
      <c r="H9" s="14">
        <v>51</v>
      </c>
      <c r="I9" s="15"/>
      <c r="J9" s="30">
        <f t="shared" si="0"/>
        <v>112</v>
      </c>
      <c r="K9" s="16">
        <v>75</v>
      </c>
      <c r="L9" s="17">
        <f t="shared" si="1"/>
        <v>149.33333333333334</v>
      </c>
      <c r="M9" s="14">
        <v>167</v>
      </c>
      <c r="N9" s="14">
        <v>117</v>
      </c>
      <c r="O9" s="17">
        <f t="shared" si="2"/>
        <v>142.73504273504273</v>
      </c>
    </row>
    <row r="10" spans="1:15" ht="16.5" customHeight="1" thickBot="1" thickTop="1">
      <c r="A10" s="13" t="s">
        <v>16</v>
      </c>
      <c r="B10" s="14"/>
      <c r="C10" s="14"/>
      <c r="D10" s="14">
        <v>157</v>
      </c>
      <c r="E10" s="14"/>
      <c r="F10" s="14">
        <v>524</v>
      </c>
      <c r="G10" s="14"/>
      <c r="H10" s="14"/>
      <c r="I10" s="15"/>
      <c r="J10" s="30">
        <f t="shared" si="0"/>
        <v>681</v>
      </c>
      <c r="K10" s="16">
        <v>384</v>
      </c>
      <c r="L10" s="17">
        <f t="shared" si="1"/>
        <v>177.34375</v>
      </c>
      <c r="M10" s="14">
        <v>1390</v>
      </c>
      <c r="N10" s="14">
        <v>732</v>
      </c>
      <c r="O10" s="17">
        <f t="shared" si="2"/>
        <v>189.89071038251367</v>
      </c>
    </row>
    <row r="11" spans="1:15" ht="16.5" customHeight="1" thickBot="1" thickTop="1">
      <c r="A11" s="13" t="s">
        <v>70</v>
      </c>
      <c r="B11" s="14">
        <v>113</v>
      </c>
      <c r="C11" s="14">
        <v>4</v>
      </c>
      <c r="D11" s="14"/>
      <c r="E11" s="14">
        <v>43</v>
      </c>
      <c r="F11" s="14"/>
      <c r="G11" s="14"/>
      <c r="H11" s="14">
        <v>55</v>
      </c>
      <c r="I11" s="15"/>
      <c r="J11" s="30">
        <f t="shared" si="0"/>
        <v>215</v>
      </c>
      <c r="K11" s="16">
        <v>126</v>
      </c>
      <c r="L11" s="17">
        <f t="shared" si="1"/>
        <v>170.63492063492063</v>
      </c>
      <c r="M11" s="14">
        <v>341</v>
      </c>
      <c r="N11" s="14">
        <v>222</v>
      </c>
      <c r="O11" s="17">
        <f t="shared" si="2"/>
        <v>153.6036036036036</v>
      </c>
    </row>
    <row r="12" spans="1:15" ht="16.5" customHeight="1" thickBot="1" thickTop="1">
      <c r="A12" s="13" t="s">
        <v>71</v>
      </c>
      <c r="B12" s="14"/>
      <c r="C12" s="14"/>
      <c r="D12" s="14">
        <v>112</v>
      </c>
      <c r="E12" s="14">
        <v>15</v>
      </c>
      <c r="F12" s="14">
        <v>15</v>
      </c>
      <c r="G12" s="14"/>
      <c r="H12" s="14">
        <v>2</v>
      </c>
      <c r="I12" s="15"/>
      <c r="J12" s="30">
        <f t="shared" si="0"/>
        <v>144</v>
      </c>
      <c r="K12" s="16">
        <v>136</v>
      </c>
      <c r="L12" s="17">
        <f t="shared" si="1"/>
        <v>105.88235294117648</v>
      </c>
      <c r="M12" s="14">
        <v>370</v>
      </c>
      <c r="N12" s="14">
        <v>284</v>
      </c>
      <c r="O12" s="17">
        <f t="shared" si="2"/>
        <v>130.2816901408451</v>
      </c>
    </row>
    <row r="13" spans="1:15" ht="16.5" customHeight="1" thickBot="1" thickTop="1">
      <c r="A13" s="13" t="s">
        <v>17</v>
      </c>
      <c r="B13" s="14"/>
      <c r="C13" s="14"/>
      <c r="D13" s="14">
        <v>66</v>
      </c>
      <c r="E13" s="14">
        <v>5</v>
      </c>
      <c r="F13" s="14">
        <v>21</v>
      </c>
      <c r="G13" s="14"/>
      <c r="H13" s="14"/>
      <c r="I13" s="15">
        <v>4</v>
      </c>
      <c r="J13" s="30">
        <f t="shared" si="0"/>
        <v>96</v>
      </c>
      <c r="K13" s="16">
        <v>84</v>
      </c>
      <c r="L13" s="17">
        <f t="shared" si="1"/>
        <v>114.28571428571428</v>
      </c>
      <c r="M13" s="14">
        <v>199</v>
      </c>
      <c r="N13" s="14">
        <v>203</v>
      </c>
      <c r="O13" s="17">
        <f t="shared" si="2"/>
        <v>98.0295566502463</v>
      </c>
    </row>
    <row r="14" spans="1:15" ht="16.5" customHeight="1" thickBot="1" thickTop="1">
      <c r="A14" s="13" t="s">
        <v>18</v>
      </c>
      <c r="B14" s="14">
        <v>70</v>
      </c>
      <c r="C14" s="14">
        <v>5</v>
      </c>
      <c r="D14" s="14"/>
      <c r="E14" s="14">
        <v>23</v>
      </c>
      <c r="F14" s="14"/>
      <c r="G14" s="14"/>
      <c r="H14" s="14">
        <v>16</v>
      </c>
      <c r="I14" s="15"/>
      <c r="J14" s="30">
        <f t="shared" si="0"/>
        <v>114</v>
      </c>
      <c r="K14" s="16">
        <v>50</v>
      </c>
      <c r="L14" s="17">
        <f t="shared" si="1"/>
        <v>227.99999999999997</v>
      </c>
      <c r="M14" s="14">
        <v>164</v>
      </c>
      <c r="N14" s="14">
        <v>102</v>
      </c>
      <c r="O14" s="17">
        <f t="shared" si="2"/>
        <v>160.7843137254902</v>
      </c>
    </row>
    <row r="15" spans="1:15" ht="16.5" customHeight="1" thickBot="1" thickTop="1">
      <c r="A15" s="13" t="s">
        <v>19</v>
      </c>
      <c r="B15" s="14">
        <v>26</v>
      </c>
      <c r="C15" s="14">
        <v>4</v>
      </c>
      <c r="D15" s="14">
        <v>343</v>
      </c>
      <c r="E15" s="14">
        <v>70</v>
      </c>
      <c r="F15" s="14">
        <v>216</v>
      </c>
      <c r="G15" s="14"/>
      <c r="H15" s="14">
        <v>23</v>
      </c>
      <c r="I15" s="15"/>
      <c r="J15" s="30">
        <f t="shared" si="0"/>
        <v>682</v>
      </c>
      <c r="K15" s="16">
        <v>691</v>
      </c>
      <c r="L15" s="17">
        <f t="shared" si="1"/>
        <v>98.69753979739508</v>
      </c>
      <c r="M15" s="14">
        <v>1402</v>
      </c>
      <c r="N15" s="14">
        <v>1387</v>
      </c>
      <c r="O15" s="17">
        <f t="shared" si="2"/>
        <v>101.0814708002884</v>
      </c>
    </row>
    <row r="16" spans="1:15" ht="16.5" customHeight="1" thickBot="1" thickTop="1">
      <c r="A16" s="13" t="s">
        <v>72</v>
      </c>
      <c r="B16" s="14"/>
      <c r="C16" s="14"/>
      <c r="D16" s="14">
        <v>13</v>
      </c>
      <c r="E16" s="14"/>
      <c r="F16" s="14">
        <v>108</v>
      </c>
      <c r="G16" s="14"/>
      <c r="H16" s="14">
        <v>8</v>
      </c>
      <c r="I16" s="15"/>
      <c r="J16" s="30">
        <f t="shared" si="0"/>
        <v>129</v>
      </c>
      <c r="K16" s="16">
        <v>106</v>
      </c>
      <c r="L16" s="17">
        <f t="shared" si="1"/>
        <v>121.69811320754718</v>
      </c>
      <c r="M16" s="14">
        <v>278</v>
      </c>
      <c r="N16" s="14">
        <v>234</v>
      </c>
      <c r="O16" s="17">
        <f t="shared" si="2"/>
        <v>118.80341880341881</v>
      </c>
    </row>
    <row r="17" spans="1:15" ht="16.5" customHeight="1" thickBot="1" thickTop="1">
      <c r="A17" s="13" t="s">
        <v>73</v>
      </c>
      <c r="B17" s="14">
        <v>17</v>
      </c>
      <c r="C17" s="14">
        <v>9</v>
      </c>
      <c r="D17" s="14">
        <v>661</v>
      </c>
      <c r="E17" s="14">
        <v>158</v>
      </c>
      <c r="F17" s="14">
        <v>1190</v>
      </c>
      <c r="G17" s="14"/>
      <c r="H17" s="14">
        <v>34</v>
      </c>
      <c r="I17" s="15"/>
      <c r="J17" s="30">
        <f t="shared" si="0"/>
        <v>2069</v>
      </c>
      <c r="K17" s="16">
        <v>1998</v>
      </c>
      <c r="L17" s="17">
        <f t="shared" si="1"/>
        <v>103.55355355355356</v>
      </c>
      <c r="M17" s="14">
        <v>4741</v>
      </c>
      <c r="N17" s="14">
        <v>4382</v>
      </c>
      <c r="O17" s="17">
        <f t="shared" si="2"/>
        <v>108.1926061159288</v>
      </c>
    </row>
    <row r="18" spans="1:15" ht="16.5" customHeight="1" thickBot="1" thickTop="1">
      <c r="A18" s="13" t="s">
        <v>74</v>
      </c>
      <c r="B18" s="14">
        <v>9</v>
      </c>
      <c r="C18" s="14"/>
      <c r="D18" s="14"/>
      <c r="E18" s="14"/>
      <c r="F18" s="14"/>
      <c r="G18" s="14"/>
      <c r="H18" s="14">
        <v>8</v>
      </c>
      <c r="I18" s="15"/>
      <c r="J18" s="30">
        <f t="shared" si="0"/>
        <v>17</v>
      </c>
      <c r="K18" s="16">
        <v>19</v>
      </c>
      <c r="L18" s="17">
        <f t="shared" si="1"/>
        <v>89.47368421052632</v>
      </c>
      <c r="M18" s="14">
        <v>34</v>
      </c>
      <c r="N18" s="14">
        <v>29</v>
      </c>
      <c r="O18" s="17">
        <f t="shared" si="2"/>
        <v>117.24137931034481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3</v>
      </c>
      <c r="I19" s="15">
        <v>46</v>
      </c>
      <c r="J19" s="30">
        <f t="shared" si="0"/>
        <v>54</v>
      </c>
      <c r="K19" s="16">
        <v>35</v>
      </c>
      <c r="L19" s="17">
        <f t="shared" si="1"/>
        <v>154.2857142857143</v>
      </c>
      <c r="M19" s="14">
        <v>100</v>
      </c>
      <c r="N19" s="14">
        <v>80</v>
      </c>
      <c r="O19" s="17">
        <f t="shared" si="2"/>
        <v>125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125</v>
      </c>
      <c r="E20" s="19">
        <v>23</v>
      </c>
      <c r="F20" s="19">
        <v>74</v>
      </c>
      <c r="G20" s="19"/>
      <c r="H20" s="19"/>
      <c r="I20" s="20"/>
      <c r="J20" s="30">
        <f t="shared" si="0"/>
        <v>223</v>
      </c>
      <c r="K20" s="16">
        <v>249</v>
      </c>
      <c r="L20" s="17">
        <f t="shared" si="1"/>
        <v>89.5582329317269</v>
      </c>
      <c r="M20" s="14">
        <v>413</v>
      </c>
      <c r="N20" s="14">
        <v>428</v>
      </c>
      <c r="O20" s="17">
        <f t="shared" si="2"/>
        <v>96.49532710280374</v>
      </c>
    </row>
    <row r="21" spans="1:15" ht="16.5" customHeight="1" thickBot="1" thickTop="1">
      <c r="A21" s="29" t="s">
        <v>21</v>
      </c>
      <c r="B21" s="30">
        <f>SUM(B7:B20)</f>
        <v>296</v>
      </c>
      <c r="C21" s="30">
        <f aca="true" t="shared" si="3" ref="C21:N21">SUM(C7:C20)</f>
        <v>24</v>
      </c>
      <c r="D21" s="30">
        <f t="shared" si="3"/>
        <v>1718</v>
      </c>
      <c r="E21" s="30">
        <f t="shared" si="3"/>
        <v>341</v>
      </c>
      <c r="F21" s="30">
        <f t="shared" si="3"/>
        <v>2161</v>
      </c>
      <c r="G21" s="30">
        <f t="shared" si="3"/>
        <v>0</v>
      </c>
      <c r="H21" s="30">
        <f t="shared" si="3"/>
        <v>224</v>
      </c>
      <c r="I21" s="30">
        <f t="shared" si="3"/>
        <v>50</v>
      </c>
      <c r="J21" s="30">
        <f t="shared" si="3"/>
        <v>4814</v>
      </c>
      <c r="K21" s="16">
        <f t="shared" si="3"/>
        <v>4132</v>
      </c>
      <c r="L21" s="17">
        <f t="shared" si="1"/>
        <v>116.5053242981607</v>
      </c>
      <c r="M21" s="14">
        <f t="shared" si="3"/>
        <v>10107</v>
      </c>
      <c r="N21" s="14">
        <f t="shared" si="3"/>
        <v>8589</v>
      </c>
      <c r="O21" s="17">
        <f t="shared" si="2"/>
        <v>117.67376877401328</v>
      </c>
    </row>
    <row r="22" spans="1:10" ht="16.5" customHeight="1" thickTop="1">
      <c r="A22" s="21" t="s">
        <v>22</v>
      </c>
      <c r="B22" s="12">
        <v>191</v>
      </c>
      <c r="C22" s="12">
        <v>27</v>
      </c>
      <c r="D22" s="12">
        <v>1455</v>
      </c>
      <c r="E22" s="12">
        <v>285</v>
      </c>
      <c r="F22" s="12">
        <v>2009</v>
      </c>
      <c r="G22" s="12"/>
      <c r="H22" s="12">
        <v>137</v>
      </c>
      <c r="I22" s="12">
        <v>28</v>
      </c>
      <c r="J22" s="12">
        <f>SUM(B22:I22)</f>
        <v>4132</v>
      </c>
    </row>
    <row r="23" spans="1:10" ht="16.5" customHeight="1">
      <c r="A23" s="22" t="s">
        <v>23</v>
      </c>
      <c r="B23" s="23">
        <f>B21/B22*100</f>
        <v>154.9738219895288</v>
      </c>
      <c r="C23" s="23">
        <f aca="true" t="shared" si="4" ref="C23:I23">C21/C22*100</f>
        <v>88.88888888888889</v>
      </c>
      <c r="D23" s="23">
        <f t="shared" si="4"/>
        <v>118.07560137457045</v>
      </c>
      <c r="E23" s="23">
        <f t="shared" si="4"/>
        <v>119.64912280701753</v>
      </c>
      <c r="F23" s="23">
        <f t="shared" si="4"/>
        <v>107.56595321055251</v>
      </c>
      <c r="G23" s="23"/>
      <c r="H23" s="23">
        <f t="shared" si="4"/>
        <v>163.5036496350365</v>
      </c>
      <c r="I23" s="23">
        <f t="shared" si="4"/>
        <v>178.57142857142858</v>
      </c>
      <c r="J23" s="23">
        <f>J21/J22*100</f>
        <v>116.5053242981607</v>
      </c>
    </row>
    <row r="24" spans="1:10" ht="16.5" customHeight="1">
      <c r="A24" s="9" t="s">
        <v>24</v>
      </c>
      <c r="B24" s="24">
        <v>81</v>
      </c>
      <c r="C24" s="24">
        <v>5</v>
      </c>
      <c r="D24" s="24">
        <v>1090</v>
      </c>
      <c r="E24" s="24">
        <v>177</v>
      </c>
      <c r="F24" s="24">
        <v>1427</v>
      </c>
      <c r="G24" s="24"/>
      <c r="H24" s="24">
        <v>72</v>
      </c>
      <c r="I24" s="24">
        <v>20</v>
      </c>
      <c r="J24" s="24">
        <f>SUM(B24:I24)</f>
        <v>2872</v>
      </c>
    </row>
    <row r="25" spans="1:10" ht="16.5" customHeight="1">
      <c r="A25" s="22" t="s">
        <v>25</v>
      </c>
      <c r="B25" s="1">
        <f>B21/B24*100</f>
        <v>365.4320987654321</v>
      </c>
      <c r="C25" s="1">
        <f aca="true" t="shared" si="5" ref="C25:J25">C21/C24*100</f>
        <v>480</v>
      </c>
      <c r="D25" s="1">
        <f t="shared" si="5"/>
        <v>157.61467889908255</v>
      </c>
      <c r="E25" s="1">
        <f t="shared" si="5"/>
        <v>192.65536723163842</v>
      </c>
      <c r="F25" s="1">
        <f t="shared" si="5"/>
        <v>151.4365802382621</v>
      </c>
      <c r="G25" s="1"/>
      <c r="H25" s="1">
        <f t="shared" si="5"/>
        <v>311.11111111111114</v>
      </c>
      <c r="I25" s="1">
        <f t="shared" si="5"/>
        <v>250</v>
      </c>
      <c r="J25" s="1">
        <f t="shared" si="5"/>
        <v>167.6183844011142</v>
      </c>
    </row>
    <row r="26" spans="1:10" ht="16.5" customHeight="1">
      <c r="A26" s="25" t="s">
        <v>26</v>
      </c>
      <c r="B26" s="24">
        <v>446</v>
      </c>
      <c r="C26" s="24">
        <v>32</v>
      </c>
      <c r="D26" s="24">
        <v>3707</v>
      </c>
      <c r="E26" s="24">
        <v>706</v>
      </c>
      <c r="F26" s="24">
        <v>4772</v>
      </c>
      <c r="G26" s="24"/>
      <c r="H26" s="24">
        <v>341</v>
      </c>
      <c r="I26" s="24">
        <v>103</v>
      </c>
      <c r="J26" s="24">
        <f>SUM(B26:I26)</f>
        <v>10107</v>
      </c>
    </row>
    <row r="27" spans="1:10" ht="16.5" customHeight="1">
      <c r="A27" s="10" t="s">
        <v>27</v>
      </c>
      <c r="B27" s="2">
        <v>342</v>
      </c>
      <c r="C27" s="2">
        <v>45</v>
      </c>
      <c r="D27" s="2">
        <v>2874</v>
      </c>
      <c r="E27" s="2">
        <v>560</v>
      </c>
      <c r="F27" s="2">
        <v>4443</v>
      </c>
      <c r="G27" s="2"/>
      <c r="H27" s="2">
        <v>253</v>
      </c>
      <c r="I27" s="2">
        <v>72</v>
      </c>
      <c r="J27" s="2">
        <f>SUM(B27:I27)</f>
        <v>8589</v>
      </c>
    </row>
    <row r="28" spans="1:10" ht="16.5" customHeight="1">
      <c r="A28" s="22" t="s">
        <v>28</v>
      </c>
      <c r="B28" s="1">
        <f>B26/B27*100</f>
        <v>130.4093567251462</v>
      </c>
      <c r="C28" s="1">
        <f aca="true" t="shared" si="6" ref="C28:J28">C26/C27*100</f>
        <v>71.11111111111111</v>
      </c>
      <c r="D28" s="1">
        <f t="shared" si="6"/>
        <v>128.9839944328462</v>
      </c>
      <c r="E28" s="1">
        <f t="shared" si="6"/>
        <v>126.07142857142857</v>
      </c>
      <c r="F28" s="1">
        <f t="shared" si="6"/>
        <v>107.40490659464325</v>
      </c>
      <c r="G28" s="1"/>
      <c r="H28" s="1">
        <f t="shared" si="6"/>
        <v>134.7826086956522</v>
      </c>
      <c r="I28" s="1">
        <f t="shared" si="6"/>
        <v>143.05555555555557</v>
      </c>
      <c r="J28" s="1">
        <f t="shared" si="6"/>
        <v>117.67376877401328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75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76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77</v>
      </c>
      <c r="M5" s="31" t="s">
        <v>11</v>
      </c>
      <c r="N5" s="31" t="s">
        <v>12</v>
      </c>
      <c r="O5" s="31" t="s">
        <v>78</v>
      </c>
    </row>
    <row r="6" spans="1:15" ht="15" thickBot="1" thickTop="1">
      <c r="A6" s="28" t="s">
        <v>79</v>
      </c>
      <c r="B6" s="7" t="s">
        <v>80</v>
      </c>
      <c r="C6" s="11" t="s">
        <v>0</v>
      </c>
      <c r="D6" s="11" t="s">
        <v>1</v>
      </c>
      <c r="E6" s="11" t="s">
        <v>3</v>
      </c>
      <c r="F6" s="11" t="s">
        <v>81</v>
      </c>
      <c r="G6" s="11" t="s">
        <v>66</v>
      </c>
      <c r="H6" s="11" t="s">
        <v>82</v>
      </c>
      <c r="I6" s="8" t="s">
        <v>83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84</v>
      </c>
      <c r="B7" s="14"/>
      <c r="C7" s="14"/>
      <c r="D7" s="14"/>
      <c r="E7" s="14"/>
      <c r="F7" s="14">
        <v>1</v>
      </c>
      <c r="G7" s="14"/>
      <c r="H7" s="14"/>
      <c r="I7" s="15"/>
      <c r="J7" s="30">
        <f>SUM(B7:I7)</f>
        <v>1</v>
      </c>
      <c r="K7" s="16">
        <v>4</v>
      </c>
      <c r="L7" s="17">
        <f>J7/K7*100</f>
        <v>25</v>
      </c>
      <c r="M7" s="14">
        <v>14</v>
      </c>
      <c r="N7" s="14">
        <v>14</v>
      </c>
      <c r="O7" s="17">
        <f>M7/N7*100</f>
        <v>100</v>
      </c>
    </row>
    <row r="8" spans="1:15" ht="16.5" customHeight="1" thickBot="1" thickTop="1">
      <c r="A8" s="13" t="s">
        <v>14</v>
      </c>
      <c r="B8" s="14"/>
      <c r="C8" s="14"/>
      <c r="D8" s="14">
        <v>87</v>
      </c>
      <c r="E8" s="14"/>
      <c r="F8" s="14"/>
      <c r="G8" s="14"/>
      <c r="H8" s="14"/>
      <c r="I8" s="15"/>
      <c r="J8" s="30">
        <f aca="true" t="shared" si="0" ref="J8:J20">SUM(B8:I8)</f>
        <v>87</v>
      </c>
      <c r="K8" s="16">
        <v>116</v>
      </c>
      <c r="L8" s="17">
        <f aca="true" t="shared" si="1" ref="L8:L21">J8/K8*100</f>
        <v>75</v>
      </c>
      <c r="M8" s="14">
        <v>582</v>
      </c>
      <c r="N8" s="14">
        <v>495</v>
      </c>
      <c r="O8" s="17">
        <f aca="true" t="shared" si="2" ref="O8:O21">M8/N8*100</f>
        <v>117.57575757575758</v>
      </c>
    </row>
    <row r="9" spans="1:15" ht="16.5" customHeight="1" thickBot="1" thickTop="1">
      <c r="A9" s="13" t="s">
        <v>15</v>
      </c>
      <c r="B9" s="14">
        <v>5</v>
      </c>
      <c r="C9" s="14"/>
      <c r="D9" s="14"/>
      <c r="E9" s="14"/>
      <c r="F9" s="14"/>
      <c r="G9" s="14"/>
      <c r="H9" s="14">
        <v>7</v>
      </c>
      <c r="I9" s="15"/>
      <c r="J9" s="30">
        <f t="shared" si="0"/>
        <v>12</v>
      </c>
      <c r="K9" s="16">
        <v>18</v>
      </c>
      <c r="L9" s="17">
        <f t="shared" si="1"/>
        <v>66.66666666666666</v>
      </c>
      <c r="M9" s="14">
        <v>179</v>
      </c>
      <c r="N9" s="14">
        <v>135</v>
      </c>
      <c r="O9" s="17">
        <f t="shared" si="2"/>
        <v>132.5925925925926</v>
      </c>
    </row>
    <row r="10" spans="1:15" ht="16.5" customHeight="1" thickBot="1" thickTop="1">
      <c r="A10" s="13" t="s">
        <v>16</v>
      </c>
      <c r="B10" s="14"/>
      <c r="C10" s="14"/>
      <c r="D10" s="14">
        <v>165</v>
      </c>
      <c r="E10" s="14"/>
      <c r="F10" s="14">
        <v>315</v>
      </c>
      <c r="G10" s="14"/>
      <c r="H10" s="14"/>
      <c r="I10" s="15"/>
      <c r="J10" s="30">
        <f t="shared" si="0"/>
        <v>480</v>
      </c>
      <c r="K10" s="16">
        <v>196</v>
      </c>
      <c r="L10" s="17">
        <f t="shared" si="1"/>
        <v>244.89795918367346</v>
      </c>
      <c r="M10" s="14">
        <v>1870</v>
      </c>
      <c r="N10" s="14">
        <v>928</v>
      </c>
      <c r="O10" s="17">
        <f t="shared" si="2"/>
        <v>201.50862068965517</v>
      </c>
    </row>
    <row r="11" spans="1:15" ht="16.5" customHeight="1" thickBot="1" thickTop="1">
      <c r="A11" s="13" t="s">
        <v>85</v>
      </c>
      <c r="B11" s="14">
        <v>20</v>
      </c>
      <c r="C11" s="14">
        <v>2</v>
      </c>
      <c r="D11" s="14"/>
      <c r="E11" s="14">
        <v>6</v>
      </c>
      <c r="F11" s="14"/>
      <c r="G11" s="14"/>
      <c r="H11" s="14">
        <v>10</v>
      </c>
      <c r="I11" s="15"/>
      <c r="J11" s="30">
        <f t="shared" si="0"/>
        <v>38</v>
      </c>
      <c r="K11" s="16">
        <v>60</v>
      </c>
      <c r="L11" s="17">
        <f t="shared" si="1"/>
        <v>63.33333333333333</v>
      </c>
      <c r="M11" s="14">
        <v>379</v>
      </c>
      <c r="N11" s="14">
        <v>282</v>
      </c>
      <c r="O11" s="17">
        <f t="shared" si="2"/>
        <v>134.39716312056737</v>
      </c>
    </row>
    <row r="12" spans="1:15" ht="16.5" customHeight="1" thickBot="1" thickTop="1">
      <c r="A12" s="13" t="s">
        <v>86</v>
      </c>
      <c r="B12" s="14"/>
      <c r="C12" s="14"/>
      <c r="D12" s="14">
        <v>30</v>
      </c>
      <c r="E12" s="14">
        <v>7</v>
      </c>
      <c r="F12" s="14">
        <v>7</v>
      </c>
      <c r="G12" s="14"/>
      <c r="H12" s="14"/>
      <c r="I12" s="15"/>
      <c r="J12" s="30">
        <f t="shared" si="0"/>
        <v>44</v>
      </c>
      <c r="K12" s="16">
        <v>73</v>
      </c>
      <c r="L12" s="17">
        <f t="shared" si="1"/>
        <v>60.273972602739725</v>
      </c>
      <c r="M12" s="14">
        <v>414</v>
      </c>
      <c r="N12" s="14">
        <v>357</v>
      </c>
      <c r="O12" s="17">
        <f t="shared" si="2"/>
        <v>115.96638655462186</v>
      </c>
    </row>
    <row r="13" spans="1:15" ht="16.5" customHeight="1" thickBot="1" thickTop="1">
      <c r="A13" s="13" t="s">
        <v>17</v>
      </c>
      <c r="B13" s="14"/>
      <c r="C13" s="14"/>
      <c r="D13" s="14">
        <v>19</v>
      </c>
      <c r="E13" s="14">
        <v>1</v>
      </c>
      <c r="F13" s="14">
        <v>7</v>
      </c>
      <c r="G13" s="14"/>
      <c r="H13" s="14"/>
      <c r="I13" s="15"/>
      <c r="J13" s="30">
        <f t="shared" si="0"/>
        <v>27</v>
      </c>
      <c r="K13" s="16">
        <v>38</v>
      </c>
      <c r="L13" s="17">
        <f t="shared" si="1"/>
        <v>71.05263157894737</v>
      </c>
      <c r="M13" s="14">
        <v>226</v>
      </c>
      <c r="N13" s="14">
        <v>241</v>
      </c>
      <c r="O13" s="17">
        <f t="shared" si="2"/>
        <v>93.7759336099585</v>
      </c>
    </row>
    <row r="14" spans="1:15" ht="16.5" customHeight="1" thickBot="1" thickTop="1">
      <c r="A14" s="13" t="s">
        <v>18</v>
      </c>
      <c r="B14" s="14">
        <v>3</v>
      </c>
      <c r="C14" s="14"/>
      <c r="D14" s="14"/>
      <c r="E14" s="14">
        <v>1</v>
      </c>
      <c r="F14" s="14"/>
      <c r="G14" s="14"/>
      <c r="H14" s="14"/>
      <c r="I14" s="15"/>
      <c r="J14" s="30">
        <f t="shared" si="0"/>
        <v>4</v>
      </c>
      <c r="K14" s="16">
        <v>14</v>
      </c>
      <c r="L14" s="17">
        <f t="shared" si="1"/>
        <v>28.57142857142857</v>
      </c>
      <c r="M14" s="14">
        <v>168</v>
      </c>
      <c r="N14" s="14">
        <v>116</v>
      </c>
      <c r="O14" s="17">
        <f t="shared" si="2"/>
        <v>144.82758620689654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114</v>
      </c>
      <c r="E15" s="14">
        <v>39</v>
      </c>
      <c r="F15" s="14">
        <v>62</v>
      </c>
      <c r="G15" s="14"/>
      <c r="H15" s="14">
        <v>4</v>
      </c>
      <c r="I15" s="15"/>
      <c r="J15" s="30">
        <f t="shared" si="0"/>
        <v>222</v>
      </c>
      <c r="K15" s="16">
        <v>296</v>
      </c>
      <c r="L15" s="17">
        <f t="shared" si="1"/>
        <v>75</v>
      </c>
      <c r="M15" s="14">
        <v>1624</v>
      </c>
      <c r="N15" s="14">
        <v>1683</v>
      </c>
      <c r="O15" s="17">
        <f t="shared" si="2"/>
        <v>96.49435531788473</v>
      </c>
    </row>
    <row r="16" spans="1:15" ht="16.5" customHeight="1" thickBot="1" thickTop="1">
      <c r="A16" s="13" t="s">
        <v>87</v>
      </c>
      <c r="B16" s="14"/>
      <c r="C16" s="14"/>
      <c r="D16" s="14">
        <v>1</v>
      </c>
      <c r="E16" s="14"/>
      <c r="F16" s="14">
        <v>131</v>
      </c>
      <c r="G16" s="14"/>
      <c r="H16" s="14"/>
      <c r="I16" s="15"/>
      <c r="J16" s="30">
        <f t="shared" si="0"/>
        <v>132</v>
      </c>
      <c r="K16" s="16">
        <v>91</v>
      </c>
      <c r="L16" s="17">
        <f t="shared" si="1"/>
        <v>145.05494505494505</v>
      </c>
      <c r="M16" s="14">
        <v>410</v>
      </c>
      <c r="N16" s="14">
        <v>325</v>
      </c>
      <c r="O16" s="17">
        <f t="shared" si="2"/>
        <v>126.15384615384615</v>
      </c>
    </row>
    <row r="17" spans="1:15" ht="16.5" customHeight="1" thickBot="1" thickTop="1">
      <c r="A17" s="13" t="s">
        <v>88</v>
      </c>
      <c r="B17" s="14">
        <v>3</v>
      </c>
      <c r="C17" s="14">
        <v>6</v>
      </c>
      <c r="D17" s="14">
        <v>480</v>
      </c>
      <c r="E17" s="14">
        <v>65</v>
      </c>
      <c r="F17" s="14">
        <v>926</v>
      </c>
      <c r="G17" s="14"/>
      <c r="H17" s="14">
        <v>8</v>
      </c>
      <c r="I17" s="15"/>
      <c r="J17" s="30">
        <f t="shared" si="0"/>
        <v>1488</v>
      </c>
      <c r="K17" s="16">
        <v>1538</v>
      </c>
      <c r="L17" s="17">
        <f t="shared" si="1"/>
        <v>96.74902470741222</v>
      </c>
      <c r="M17" s="14">
        <v>6229</v>
      </c>
      <c r="N17" s="14">
        <v>5920</v>
      </c>
      <c r="O17" s="17">
        <f t="shared" si="2"/>
        <v>105.2195945945946</v>
      </c>
    </row>
    <row r="18" spans="1:15" ht="16.5" customHeight="1" thickBot="1" thickTop="1">
      <c r="A18" s="13" t="s">
        <v>89</v>
      </c>
      <c r="B18" s="14">
        <v>3</v>
      </c>
      <c r="C18" s="14"/>
      <c r="D18" s="14"/>
      <c r="E18" s="14"/>
      <c r="F18" s="14"/>
      <c r="G18" s="14"/>
      <c r="H18" s="14"/>
      <c r="I18" s="15"/>
      <c r="J18" s="30">
        <f t="shared" si="0"/>
        <v>3</v>
      </c>
      <c r="K18" s="16">
        <v>2</v>
      </c>
      <c r="L18" s="17">
        <f t="shared" si="1"/>
        <v>150</v>
      </c>
      <c r="M18" s="14">
        <v>37</v>
      </c>
      <c r="N18" s="14">
        <v>31</v>
      </c>
      <c r="O18" s="17">
        <f t="shared" si="2"/>
        <v>119.35483870967742</v>
      </c>
    </row>
    <row r="19" spans="1:15" ht="16.5" customHeight="1" thickBot="1" thickTop="1">
      <c r="A19" s="13" t="s">
        <v>52</v>
      </c>
      <c r="B19" s="14">
        <v>2</v>
      </c>
      <c r="C19" s="14"/>
      <c r="D19" s="14"/>
      <c r="E19" s="14"/>
      <c r="F19" s="14"/>
      <c r="G19" s="14"/>
      <c r="H19" s="14">
        <v>2</v>
      </c>
      <c r="I19" s="15">
        <v>3</v>
      </c>
      <c r="J19" s="30">
        <f t="shared" si="0"/>
        <v>7</v>
      </c>
      <c r="K19" s="16">
        <v>13</v>
      </c>
      <c r="L19" s="17">
        <f t="shared" si="1"/>
        <v>53.84615384615385</v>
      </c>
      <c r="M19" s="14">
        <v>107</v>
      </c>
      <c r="N19" s="14">
        <v>93</v>
      </c>
      <c r="O19" s="17">
        <f t="shared" si="2"/>
        <v>115.05376344086022</v>
      </c>
    </row>
    <row r="20" spans="1:15" ht="16.5" customHeight="1" thickBot="1" thickTop="1">
      <c r="A20" s="18" t="s">
        <v>20</v>
      </c>
      <c r="B20" s="19"/>
      <c r="C20" s="19"/>
      <c r="D20" s="19">
        <v>27</v>
      </c>
      <c r="E20" s="19">
        <v>13</v>
      </c>
      <c r="F20" s="19">
        <v>18</v>
      </c>
      <c r="G20" s="19"/>
      <c r="H20" s="19"/>
      <c r="I20" s="20"/>
      <c r="J20" s="30">
        <f t="shared" si="0"/>
        <v>58</v>
      </c>
      <c r="K20" s="16">
        <v>102</v>
      </c>
      <c r="L20" s="17">
        <f t="shared" si="1"/>
        <v>56.86274509803921</v>
      </c>
      <c r="M20" s="14">
        <v>471</v>
      </c>
      <c r="N20" s="14">
        <v>530</v>
      </c>
      <c r="O20" s="17">
        <f t="shared" si="2"/>
        <v>88.86792452830188</v>
      </c>
    </row>
    <row r="21" spans="1:15" ht="16.5" customHeight="1" thickBot="1" thickTop="1">
      <c r="A21" s="29" t="s">
        <v>21</v>
      </c>
      <c r="B21" s="30">
        <f>SUM(B7:B20)</f>
        <v>39</v>
      </c>
      <c r="C21" s="30">
        <f aca="true" t="shared" si="3" ref="C21:N21">SUM(C7:C20)</f>
        <v>8</v>
      </c>
      <c r="D21" s="30">
        <f t="shared" si="3"/>
        <v>923</v>
      </c>
      <c r="E21" s="30">
        <f t="shared" si="3"/>
        <v>132</v>
      </c>
      <c r="F21" s="30">
        <f t="shared" si="3"/>
        <v>1467</v>
      </c>
      <c r="G21" s="30">
        <f t="shared" si="3"/>
        <v>0</v>
      </c>
      <c r="H21" s="30">
        <f t="shared" si="3"/>
        <v>31</v>
      </c>
      <c r="I21" s="30">
        <f t="shared" si="3"/>
        <v>3</v>
      </c>
      <c r="J21" s="30">
        <f t="shared" si="3"/>
        <v>2603</v>
      </c>
      <c r="K21" s="16">
        <f t="shared" si="3"/>
        <v>2561</v>
      </c>
      <c r="L21" s="17">
        <f t="shared" si="1"/>
        <v>101.63998438110113</v>
      </c>
      <c r="M21" s="14">
        <f t="shared" si="3"/>
        <v>12710</v>
      </c>
      <c r="N21" s="14">
        <f t="shared" si="3"/>
        <v>11150</v>
      </c>
      <c r="O21" s="17">
        <f t="shared" si="2"/>
        <v>113.99103139013454</v>
      </c>
    </row>
    <row r="22" spans="1:10" ht="16.5" customHeight="1" thickTop="1">
      <c r="A22" s="21" t="s">
        <v>22</v>
      </c>
      <c r="B22" s="12">
        <v>60</v>
      </c>
      <c r="C22" s="12">
        <v>19</v>
      </c>
      <c r="D22" s="12">
        <v>847</v>
      </c>
      <c r="E22" s="12">
        <v>168</v>
      </c>
      <c r="F22" s="12">
        <v>1413</v>
      </c>
      <c r="G22" s="12"/>
      <c r="H22" s="12">
        <v>42</v>
      </c>
      <c r="I22" s="12">
        <v>12</v>
      </c>
      <c r="J22" s="12">
        <f>SUM(B22:I22)</f>
        <v>2561</v>
      </c>
    </row>
    <row r="23" spans="1:10" ht="16.5" customHeight="1">
      <c r="A23" s="22" t="s">
        <v>23</v>
      </c>
      <c r="B23" s="23">
        <f>B21/B22*100</f>
        <v>65</v>
      </c>
      <c r="C23" s="23">
        <f aca="true" t="shared" si="4" ref="C23:I23">C21/C22*100</f>
        <v>42.10526315789473</v>
      </c>
      <c r="D23" s="23">
        <f t="shared" si="4"/>
        <v>108.97284533648171</v>
      </c>
      <c r="E23" s="23">
        <f t="shared" si="4"/>
        <v>78.57142857142857</v>
      </c>
      <c r="F23" s="23">
        <f t="shared" si="4"/>
        <v>103.82165605095541</v>
      </c>
      <c r="G23" s="23"/>
      <c r="H23" s="23">
        <f t="shared" si="4"/>
        <v>73.80952380952381</v>
      </c>
      <c r="I23" s="23">
        <f t="shared" si="4"/>
        <v>25</v>
      </c>
      <c r="J23" s="23">
        <f>J21/J22*100</f>
        <v>101.63998438110113</v>
      </c>
    </row>
    <row r="24" spans="1:10" ht="16.5" customHeight="1">
      <c r="A24" s="9" t="s">
        <v>24</v>
      </c>
      <c r="B24" s="24">
        <v>296</v>
      </c>
      <c r="C24" s="24">
        <v>24</v>
      </c>
      <c r="D24" s="24">
        <v>1718</v>
      </c>
      <c r="E24" s="24">
        <v>341</v>
      </c>
      <c r="F24" s="24">
        <v>2161</v>
      </c>
      <c r="G24" s="24"/>
      <c r="H24" s="24">
        <v>224</v>
      </c>
      <c r="I24" s="24">
        <v>50</v>
      </c>
      <c r="J24" s="24">
        <f>SUM(B24:I24)</f>
        <v>4814</v>
      </c>
    </row>
    <row r="25" spans="1:10" ht="16.5" customHeight="1">
      <c r="A25" s="22" t="s">
        <v>25</v>
      </c>
      <c r="B25" s="1">
        <f>B21/B24*100</f>
        <v>13.175675675675674</v>
      </c>
      <c r="C25" s="1">
        <f aca="true" t="shared" si="5" ref="C25:J25">C21/C24*100</f>
        <v>33.33333333333333</v>
      </c>
      <c r="D25" s="1">
        <f t="shared" si="5"/>
        <v>53.725261932479626</v>
      </c>
      <c r="E25" s="1">
        <f t="shared" si="5"/>
        <v>38.70967741935484</v>
      </c>
      <c r="F25" s="1">
        <f t="shared" si="5"/>
        <v>67.88523831559463</v>
      </c>
      <c r="G25" s="1"/>
      <c r="H25" s="1">
        <f t="shared" si="5"/>
        <v>13.839285714285715</v>
      </c>
      <c r="I25" s="1">
        <f t="shared" si="5"/>
        <v>6</v>
      </c>
      <c r="J25" s="1">
        <f t="shared" si="5"/>
        <v>54.071458246780224</v>
      </c>
    </row>
    <row r="26" spans="1:10" ht="16.5" customHeight="1">
      <c r="A26" s="25" t="s">
        <v>26</v>
      </c>
      <c r="B26" s="24">
        <v>485</v>
      </c>
      <c r="C26" s="24">
        <v>40</v>
      </c>
      <c r="D26" s="24">
        <v>4630</v>
      </c>
      <c r="E26" s="24">
        <v>838</v>
      </c>
      <c r="F26" s="24">
        <v>6239</v>
      </c>
      <c r="G26" s="24"/>
      <c r="H26" s="24">
        <v>372</v>
      </c>
      <c r="I26" s="24">
        <v>106</v>
      </c>
      <c r="J26" s="24">
        <f>SUM(B26:I26)</f>
        <v>12710</v>
      </c>
    </row>
    <row r="27" spans="1:10" ht="16.5" customHeight="1">
      <c r="A27" s="10" t="s">
        <v>27</v>
      </c>
      <c r="B27" s="2">
        <v>402</v>
      </c>
      <c r="C27" s="2">
        <v>64</v>
      </c>
      <c r="D27" s="2">
        <v>3721</v>
      </c>
      <c r="E27" s="2">
        <v>728</v>
      </c>
      <c r="F27" s="2">
        <v>5856</v>
      </c>
      <c r="G27" s="2"/>
      <c r="H27" s="2">
        <v>295</v>
      </c>
      <c r="I27" s="2">
        <v>84</v>
      </c>
      <c r="J27" s="2">
        <f>SUM(B27:I27)</f>
        <v>11150</v>
      </c>
    </row>
    <row r="28" spans="1:10" ht="16.5" customHeight="1">
      <c r="A28" s="22" t="s">
        <v>28</v>
      </c>
      <c r="B28" s="1">
        <f>B26/B27*100</f>
        <v>120.64676616915422</v>
      </c>
      <c r="C28" s="1">
        <f aca="true" t="shared" si="6" ref="C28:J28">C26/C27*100</f>
        <v>62.5</v>
      </c>
      <c r="D28" s="1">
        <f t="shared" si="6"/>
        <v>124.42891695780705</v>
      </c>
      <c r="E28" s="1">
        <f t="shared" si="6"/>
        <v>115.1098901098901</v>
      </c>
      <c r="F28" s="1">
        <f t="shared" si="6"/>
        <v>106.5403005464481</v>
      </c>
      <c r="G28" s="1"/>
      <c r="H28" s="1">
        <f t="shared" si="6"/>
        <v>126.10169491525424</v>
      </c>
      <c r="I28" s="1">
        <f t="shared" si="6"/>
        <v>126.19047619047619</v>
      </c>
      <c r="J28" s="1">
        <f t="shared" si="6"/>
        <v>113.99103139013454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90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91</v>
      </c>
    </row>
    <row r="6" spans="1:15" ht="15" thickBot="1" thickTop="1">
      <c r="A6" s="28" t="s">
        <v>92</v>
      </c>
      <c r="B6" s="7" t="s">
        <v>93</v>
      </c>
      <c r="C6" s="11" t="s">
        <v>0</v>
      </c>
      <c r="D6" s="11" t="s">
        <v>1</v>
      </c>
      <c r="E6" s="11" t="s">
        <v>3</v>
      </c>
      <c r="F6" s="11" t="s">
        <v>56</v>
      </c>
      <c r="G6" s="11" t="s">
        <v>94</v>
      </c>
      <c r="H6" s="11" t="s">
        <v>95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69</v>
      </c>
      <c r="B7" s="14"/>
      <c r="C7" s="14"/>
      <c r="D7" s="14"/>
      <c r="E7" s="14"/>
      <c r="F7" s="14">
        <v>4</v>
      </c>
      <c r="G7" s="14"/>
      <c r="H7" s="14"/>
      <c r="I7" s="15"/>
      <c r="J7" s="30">
        <f>SUM(B7:I7)</f>
        <v>4</v>
      </c>
      <c r="K7" s="16">
        <v>1</v>
      </c>
      <c r="L7" s="17">
        <f>J7/K7*100</f>
        <v>400</v>
      </c>
      <c r="M7" s="14">
        <v>18</v>
      </c>
      <c r="N7" s="14">
        <v>15</v>
      </c>
      <c r="O7" s="17">
        <f>M7/N7*100</f>
        <v>120</v>
      </c>
    </row>
    <row r="8" spans="1:15" ht="16.5" customHeight="1" thickBot="1" thickTop="1">
      <c r="A8" s="13" t="s">
        <v>14</v>
      </c>
      <c r="B8" s="14"/>
      <c r="C8" s="14"/>
      <c r="D8" s="14">
        <v>79</v>
      </c>
      <c r="E8" s="14"/>
      <c r="F8" s="14"/>
      <c r="G8" s="14"/>
      <c r="H8" s="14"/>
      <c r="I8" s="15"/>
      <c r="J8" s="30">
        <f aca="true" t="shared" si="0" ref="J8:J20">SUM(B8:I8)</f>
        <v>79</v>
      </c>
      <c r="K8" s="16">
        <v>125</v>
      </c>
      <c r="L8" s="17">
        <f aca="true" t="shared" si="1" ref="L8:L21">J8/K8*100</f>
        <v>63.2</v>
      </c>
      <c r="M8" s="14">
        <v>661</v>
      </c>
      <c r="N8" s="14">
        <v>620</v>
      </c>
      <c r="O8" s="17">
        <f aca="true" t="shared" si="2" ref="O8:O21">M8/N8*100</f>
        <v>106.61290322580645</v>
      </c>
    </row>
    <row r="9" spans="1:15" ht="16.5" customHeight="1" thickBot="1" thickTop="1">
      <c r="A9" s="13" t="s">
        <v>15</v>
      </c>
      <c r="B9" s="14">
        <v>16</v>
      </c>
      <c r="C9" s="14">
        <v>2</v>
      </c>
      <c r="D9" s="14"/>
      <c r="E9" s="14">
        <v>1</v>
      </c>
      <c r="F9" s="14"/>
      <c r="G9" s="14"/>
      <c r="H9" s="14">
        <v>2</v>
      </c>
      <c r="I9" s="15"/>
      <c r="J9" s="30">
        <f t="shared" si="0"/>
        <v>21</v>
      </c>
      <c r="K9" s="16">
        <v>25</v>
      </c>
      <c r="L9" s="17">
        <f t="shared" si="1"/>
        <v>84</v>
      </c>
      <c r="M9" s="14">
        <v>200</v>
      </c>
      <c r="N9" s="14">
        <v>160</v>
      </c>
      <c r="O9" s="17">
        <f t="shared" si="2"/>
        <v>125</v>
      </c>
    </row>
    <row r="10" spans="1:15" ht="16.5" customHeight="1" thickBot="1" thickTop="1">
      <c r="A10" s="13" t="s">
        <v>16</v>
      </c>
      <c r="B10" s="14"/>
      <c r="C10" s="14"/>
      <c r="D10" s="14">
        <v>118</v>
      </c>
      <c r="E10" s="14"/>
      <c r="F10" s="14">
        <v>225</v>
      </c>
      <c r="G10" s="14"/>
      <c r="H10" s="14"/>
      <c r="I10" s="15"/>
      <c r="J10" s="30">
        <f t="shared" si="0"/>
        <v>343</v>
      </c>
      <c r="K10" s="16">
        <v>170</v>
      </c>
      <c r="L10" s="17">
        <f t="shared" si="1"/>
        <v>201.76470588235293</v>
      </c>
      <c r="M10" s="14">
        <v>2213</v>
      </c>
      <c r="N10" s="14">
        <v>1098</v>
      </c>
      <c r="O10" s="17">
        <f t="shared" si="2"/>
        <v>201.54826958105647</v>
      </c>
    </row>
    <row r="11" spans="1:15" ht="16.5" customHeight="1" thickBot="1" thickTop="1">
      <c r="A11" s="13" t="s">
        <v>96</v>
      </c>
      <c r="B11" s="14">
        <v>31</v>
      </c>
      <c r="C11" s="14"/>
      <c r="D11" s="14"/>
      <c r="E11" s="14">
        <v>9</v>
      </c>
      <c r="F11" s="14"/>
      <c r="G11" s="14"/>
      <c r="H11" s="14"/>
      <c r="I11" s="15"/>
      <c r="J11" s="30">
        <f t="shared" si="0"/>
        <v>40</v>
      </c>
      <c r="K11" s="16">
        <v>56</v>
      </c>
      <c r="L11" s="17">
        <f t="shared" si="1"/>
        <v>71.42857142857143</v>
      </c>
      <c r="M11" s="14">
        <v>433</v>
      </c>
      <c r="N11" s="14">
        <v>338</v>
      </c>
      <c r="O11" s="17">
        <f t="shared" si="2"/>
        <v>128.10650887573965</v>
      </c>
    </row>
    <row r="12" spans="1:15" ht="16.5" customHeight="1" thickBot="1" thickTop="1">
      <c r="A12" s="13" t="s">
        <v>97</v>
      </c>
      <c r="B12" s="14"/>
      <c r="C12" s="14"/>
      <c r="D12" s="14">
        <v>44</v>
      </c>
      <c r="E12" s="14">
        <v>8</v>
      </c>
      <c r="F12" s="14">
        <v>9</v>
      </c>
      <c r="G12" s="14"/>
      <c r="H12" s="14">
        <v>14</v>
      </c>
      <c r="I12" s="15"/>
      <c r="J12" s="30">
        <f t="shared" si="0"/>
        <v>75</v>
      </c>
      <c r="K12" s="16">
        <v>71</v>
      </c>
      <c r="L12" s="17">
        <f t="shared" si="1"/>
        <v>105.63380281690141</v>
      </c>
      <c r="M12" s="14">
        <v>475</v>
      </c>
      <c r="N12" s="14">
        <v>428</v>
      </c>
      <c r="O12" s="17">
        <f t="shared" si="2"/>
        <v>110.98130841121497</v>
      </c>
    </row>
    <row r="13" spans="1:15" ht="16.5" customHeight="1" thickBot="1" thickTop="1">
      <c r="A13" s="13" t="s">
        <v>17</v>
      </c>
      <c r="B13" s="14"/>
      <c r="C13" s="14"/>
      <c r="D13" s="14">
        <v>12</v>
      </c>
      <c r="E13" s="14">
        <v>1</v>
      </c>
      <c r="F13" s="14">
        <v>8</v>
      </c>
      <c r="G13" s="14"/>
      <c r="H13" s="14">
        <v>1</v>
      </c>
      <c r="I13" s="15">
        <v>4</v>
      </c>
      <c r="J13" s="30">
        <f t="shared" si="0"/>
        <v>26</v>
      </c>
      <c r="K13" s="16">
        <v>27</v>
      </c>
      <c r="L13" s="17">
        <f t="shared" si="1"/>
        <v>96.29629629629629</v>
      </c>
      <c r="M13" s="14">
        <v>252</v>
      </c>
      <c r="N13" s="14">
        <v>268</v>
      </c>
      <c r="O13" s="17">
        <f t="shared" si="2"/>
        <v>94.02985074626866</v>
      </c>
    </row>
    <row r="14" spans="1:15" ht="16.5" customHeight="1" thickBot="1" thickTop="1">
      <c r="A14" s="13" t="s">
        <v>18</v>
      </c>
      <c r="B14" s="14">
        <v>13</v>
      </c>
      <c r="C14" s="14"/>
      <c r="D14" s="14"/>
      <c r="E14" s="14">
        <v>4</v>
      </c>
      <c r="F14" s="14"/>
      <c r="G14" s="14"/>
      <c r="H14" s="14">
        <v>6</v>
      </c>
      <c r="I14" s="15"/>
      <c r="J14" s="30">
        <f t="shared" si="0"/>
        <v>23</v>
      </c>
      <c r="K14" s="16">
        <v>24</v>
      </c>
      <c r="L14" s="17">
        <f t="shared" si="1"/>
        <v>95.83333333333334</v>
      </c>
      <c r="M14" s="14">
        <v>191</v>
      </c>
      <c r="N14" s="14">
        <v>140</v>
      </c>
      <c r="O14" s="17">
        <f t="shared" si="2"/>
        <v>136.42857142857144</v>
      </c>
    </row>
    <row r="15" spans="1:15" ht="16.5" customHeight="1" thickBot="1" thickTop="1">
      <c r="A15" s="13" t="s">
        <v>19</v>
      </c>
      <c r="B15" s="14">
        <v>4</v>
      </c>
      <c r="C15" s="14">
        <v>1</v>
      </c>
      <c r="D15" s="14">
        <v>75</v>
      </c>
      <c r="E15" s="14">
        <v>42</v>
      </c>
      <c r="F15" s="14">
        <v>64</v>
      </c>
      <c r="G15" s="14"/>
      <c r="H15" s="14">
        <v>7</v>
      </c>
      <c r="I15" s="15"/>
      <c r="J15" s="30">
        <f t="shared" si="0"/>
        <v>193</v>
      </c>
      <c r="K15" s="16">
        <v>302</v>
      </c>
      <c r="L15" s="17">
        <f t="shared" si="1"/>
        <v>63.90728476821192</v>
      </c>
      <c r="M15" s="14">
        <v>1817</v>
      </c>
      <c r="N15" s="14">
        <v>1985</v>
      </c>
      <c r="O15" s="17">
        <f t="shared" si="2"/>
        <v>91.53652392947103</v>
      </c>
    </row>
    <row r="16" spans="1:15" ht="16.5" customHeight="1" thickBot="1" thickTop="1">
      <c r="A16" s="13" t="s">
        <v>98</v>
      </c>
      <c r="B16" s="14"/>
      <c r="C16" s="14"/>
      <c r="D16" s="14">
        <v>2</v>
      </c>
      <c r="E16" s="14"/>
      <c r="F16" s="14">
        <v>85</v>
      </c>
      <c r="G16" s="14"/>
      <c r="H16" s="14"/>
      <c r="I16" s="15"/>
      <c r="J16" s="30">
        <f t="shared" si="0"/>
        <v>87</v>
      </c>
      <c r="K16" s="16">
        <v>80</v>
      </c>
      <c r="L16" s="17">
        <f t="shared" si="1"/>
        <v>108.74999999999999</v>
      </c>
      <c r="M16" s="14">
        <v>497</v>
      </c>
      <c r="N16" s="14">
        <v>405</v>
      </c>
      <c r="O16" s="17">
        <f t="shared" si="2"/>
        <v>122.71604938271605</v>
      </c>
    </row>
    <row r="17" spans="1:15" ht="16.5" customHeight="1" thickBot="1" thickTop="1">
      <c r="A17" s="13" t="s">
        <v>99</v>
      </c>
      <c r="B17" s="14">
        <v>19</v>
      </c>
      <c r="C17" s="14">
        <v>4</v>
      </c>
      <c r="D17" s="14">
        <v>281</v>
      </c>
      <c r="E17" s="14">
        <v>71</v>
      </c>
      <c r="F17" s="14">
        <v>612</v>
      </c>
      <c r="G17" s="14"/>
      <c r="H17" s="14">
        <v>16</v>
      </c>
      <c r="I17" s="15"/>
      <c r="J17" s="30">
        <f t="shared" si="0"/>
        <v>1003</v>
      </c>
      <c r="K17" s="16">
        <v>1159</v>
      </c>
      <c r="L17" s="17">
        <f t="shared" si="1"/>
        <v>86.54012079378775</v>
      </c>
      <c r="M17" s="14">
        <v>7232</v>
      </c>
      <c r="N17" s="14">
        <v>7079</v>
      </c>
      <c r="O17" s="17">
        <f t="shared" si="2"/>
        <v>102.16132222065264</v>
      </c>
    </row>
    <row r="18" spans="1:15" ht="16.5" customHeight="1" thickBot="1" thickTop="1">
      <c r="A18" s="13" t="s">
        <v>100</v>
      </c>
      <c r="B18" s="14">
        <v>7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11</v>
      </c>
      <c r="K18" s="16">
        <v>3</v>
      </c>
      <c r="L18" s="17">
        <f t="shared" si="1"/>
        <v>366.66666666666663</v>
      </c>
      <c r="M18" s="14">
        <v>48</v>
      </c>
      <c r="N18" s="14">
        <v>34</v>
      </c>
      <c r="O18" s="17">
        <f t="shared" si="2"/>
        <v>141.1764705882353</v>
      </c>
    </row>
    <row r="19" spans="1:15" ht="16.5" customHeight="1" thickBot="1" thickTop="1">
      <c r="A19" s="13" t="s">
        <v>52</v>
      </c>
      <c r="B19" s="14"/>
      <c r="C19" s="14"/>
      <c r="D19" s="14"/>
      <c r="E19" s="14"/>
      <c r="F19" s="14"/>
      <c r="G19" s="14"/>
      <c r="H19" s="14">
        <v>7</v>
      </c>
      <c r="I19" s="15">
        <v>5</v>
      </c>
      <c r="J19" s="30">
        <f t="shared" si="0"/>
        <v>12</v>
      </c>
      <c r="K19" s="16">
        <v>5</v>
      </c>
      <c r="L19" s="17">
        <f t="shared" si="1"/>
        <v>240</v>
      </c>
      <c r="M19" s="14">
        <v>119</v>
      </c>
      <c r="N19" s="14">
        <v>98</v>
      </c>
      <c r="O19" s="17">
        <f t="shared" si="2"/>
        <v>121.42857142857142</v>
      </c>
    </row>
    <row r="20" spans="1:15" ht="16.5" customHeight="1" thickBot="1" thickTop="1">
      <c r="A20" s="18" t="s">
        <v>20</v>
      </c>
      <c r="B20" s="19"/>
      <c r="C20" s="19"/>
      <c r="D20" s="19">
        <v>43</v>
      </c>
      <c r="E20" s="19">
        <v>8</v>
      </c>
      <c r="F20" s="19">
        <v>13</v>
      </c>
      <c r="G20" s="19"/>
      <c r="H20" s="19"/>
      <c r="I20" s="20"/>
      <c r="J20" s="30">
        <f t="shared" si="0"/>
        <v>64</v>
      </c>
      <c r="K20" s="16">
        <v>105</v>
      </c>
      <c r="L20" s="17">
        <f t="shared" si="1"/>
        <v>60.952380952380956</v>
      </c>
      <c r="M20" s="14">
        <v>535</v>
      </c>
      <c r="N20" s="14">
        <v>635</v>
      </c>
      <c r="O20" s="17">
        <f t="shared" si="2"/>
        <v>84.25196850393701</v>
      </c>
    </row>
    <row r="21" spans="1:15" ht="16.5" customHeight="1" thickBot="1" thickTop="1">
      <c r="A21" s="29" t="s">
        <v>21</v>
      </c>
      <c r="B21" s="30">
        <f>SUM(B7:B20)</f>
        <v>90</v>
      </c>
      <c r="C21" s="30">
        <f aca="true" t="shared" si="3" ref="C21:N21">SUM(C7:C20)</f>
        <v>7</v>
      </c>
      <c r="D21" s="30">
        <f t="shared" si="3"/>
        <v>654</v>
      </c>
      <c r="E21" s="30">
        <f t="shared" si="3"/>
        <v>144</v>
      </c>
      <c r="F21" s="30">
        <f t="shared" si="3"/>
        <v>1020</v>
      </c>
      <c r="G21" s="30">
        <f t="shared" si="3"/>
        <v>0</v>
      </c>
      <c r="H21" s="30">
        <f t="shared" si="3"/>
        <v>57</v>
      </c>
      <c r="I21" s="30">
        <f t="shared" si="3"/>
        <v>9</v>
      </c>
      <c r="J21" s="30">
        <f t="shared" si="3"/>
        <v>1981</v>
      </c>
      <c r="K21" s="16">
        <f t="shared" si="3"/>
        <v>2153</v>
      </c>
      <c r="L21" s="17">
        <f t="shared" si="1"/>
        <v>92.0111472364143</v>
      </c>
      <c r="M21" s="14">
        <f t="shared" si="3"/>
        <v>14691</v>
      </c>
      <c r="N21" s="14">
        <f t="shared" si="3"/>
        <v>13303</v>
      </c>
      <c r="O21" s="17">
        <f t="shared" si="2"/>
        <v>110.43373675110877</v>
      </c>
    </row>
    <row r="22" spans="1:10" ht="16.5" customHeight="1" thickTop="1">
      <c r="A22" s="21" t="s">
        <v>22</v>
      </c>
      <c r="B22" s="12">
        <v>77</v>
      </c>
      <c r="C22" s="12">
        <v>17</v>
      </c>
      <c r="D22" s="12">
        <v>742</v>
      </c>
      <c r="E22" s="12">
        <v>187</v>
      </c>
      <c r="F22" s="12">
        <v>1082</v>
      </c>
      <c r="G22" s="12"/>
      <c r="H22" s="12">
        <v>40</v>
      </c>
      <c r="I22" s="12">
        <v>8</v>
      </c>
      <c r="J22" s="12">
        <f>SUM(B22:I22)</f>
        <v>2153</v>
      </c>
    </row>
    <row r="23" spans="1:10" ht="16.5" customHeight="1">
      <c r="A23" s="22" t="s">
        <v>23</v>
      </c>
      <c r="B23" s="23">
        <f>B21/B22*100</f>
        <v>116.88311688311688</v>
      </c>
      <c r="C23" s="23">
        <f aca="true" t="shared" si="4" ref="C23:I23">C21/C22*100</f>
        <v>41.17647058823529</v>
      </c>
      <c r="D23" s="23">
        <f t="shared" si="4"/>
        <v>88.14016172506739</v>
      </c>
      <c r="E23" s="23">
        <f t="shared" si="4"/>
        <v>77.00534759358288</v>
      </c>
      <c r="F23" s="23">
        <f t="shared" si="4"/>
        <v>94.26987060998152</v>
      </c>
      <c r="G23" s="23"/>
      <c r="H23" s="23">
        <f t="shared" si="4"/>
        <v>142.5</v>
      </c>
      <c r="I23" s="23">
        <f t="shared" si="4"/>
        <v>112.5</v>
      </c>
      <c r="J23" s="23">
        <f>J21/J22*100</f>
        <v>92.0111472364143</v>
      </c>
    </row>
    <row r="24" spans="1:10" ht="16.5" customHeight="1">
      <c r="A24" s="9" t="s">
        <v>24</v>
      </c>
      <c r="B24" s="24">
        <v>39</v>
      </c>
      <c r="C24" s="24">
        <v>8</v>
      </c>
      <c r="D24" s="24">
        <v>923</v>
      </c>
      <c r="E24" s="24">
        <v>132</v>
      </c>
      <c r="F24" s="24">
        <v>1467</v>
      </c>
      <c r="G24" s="24"/>
      <c r="H24" s="24">
        <v>31</v>
      </c>
      <c r="I24" s="24">
        <v>3</v>
      </c>
      <c r="J24" s="24">
        <f>SUM(B24:I24)</f>
        <v>2603</v>
      </c>
    </row>
    <row r="25" spans="1:10" ht="16.5" customHeight="1">
      <c r="A25" s="22" t="s">
        <v>25</v>
      </c>
      <c r="B25" s="1">
        <f>B21/B24*100</f>
        <v>230.76923076923075</v>
      </c>
      <c r="C25" s="1">
        <f aca="true" t="shared" si="5" ref="C25:J25">C21/C24*100</f>
        <v>87.5</v>
      </c>
      <c r="D25" s="1">
        <f t="shared" si="5"/>
        <v>70.85590465872156</v>
      </c>
      <c r="E25" s="1">
        <f t="shared" si="5"/>
        <v>109.09090909090908</v>
      </c>
      <c r="F25" s="1">
        <f t="shared" si="5"/>
        <v>69.52965235173824</v>
      </c>
      <c r="G25" s="1"/>
      <c r="H25" s="1">
        <f t="shared" si="5"/>
        <v>183.8709677419355</v>
      </c>
      <c r="I25" s="1">
        <f t="shared" si="5"/>
        <v>300</v>
      </c>
      <c r="J25" s="1">
        <f t="shared" si="5"/>
        <v>76.10449481367652</v>
      </c>
    </row>
    <row r="26" spans="1:10" ht="16.5" customHeight="1">
      <c r="A26" s="25" t="s">
        <v>26</v>
      </c>
      <c r="B26" s="24">
        <v>575</v>
      </c>
      <c r="C26" s="24">
        <v>47</v>
      </c>
      <c r="D26" s="24">
        <v>5284</v>
      </c>
      <c r="E26" s="24">
        <v>982</v>
      </c>
      <c r="F26" s="24">
        <v>7259</v>
      </c>
      <c r="G26" s="24"/>
      <c r="H26" s="24">
        <v>429</v>
      </c>
      <c r="I26" s="24">
        <v>115</v>
      </c>
      <c r="J26" s="24">
        <f>SUM(B26:I26)</f>
        <v>14691</v>
      </c>
    </row>
    <row r="27" spans="1:10" ht="16.5" customHeight="1">
      <c r="A27" s="10" t="s">
        <v>27</v>
      </c>
      <c r="B27" s="2">
        <v>479</v>
      </c>
      <c r="C27" s="2">
        <v>81</v>
      </c>
      <c r="D27" s="2">
        <v>4463</v>
      </c>
      <c r="E27" s="2">
        <v>915</v>
      </c>
      <c r="F27" s="2">
        <v>6938</v>
      </c>
      <c r="G27" s="2"/>
      <c r="H27" s="2">
        <v>335</v>
      </c>
      <c r="I27" s="2">
        <v>92</v>
      </c>
      <c r="J27" s="2">
        <f>SUM(B27:I27)</f>
        <v>13303</v>
      </c>
    </row>
    <row r="28" spans="1:10" ht="16.5" customHeight="1">
      <c r="A28" s="22" t="s">
        <v>28</v>
      </c>
      <c r="B28" s="1">
        <f>B26/B27*100</f>
        <v>120.04175365344467</v>
      </c>
      <c r="C28" s="1">
        <f aca="true" t="shared" si="6" ref="C28:J28">C26/C27*100</f>
        <v>58.0246913580247</v>
      </c>
      <c r="D28" s="1">
        <f t="shared" si="6"/>
        <v>118.39569796101277</v>
      </c>
      <c r="E28" s="1">
        <f t="shared" si="6"/>
        <v>107.3224043715847</v>
      </c>
      <c r="F28" s="1">
        <f t="shared" si="6"/>
        <v>104.62669357163448</v>
      </c>
      <c r="G28" s="1"/>
      <c r="H28" s="1">
        <f t="shared" si="6"/>
        <v>128.05970149253733</v>
      </c>
      <c r="I28" s="1">
        <f t="shared" si="6"/>
        <v>125</v>
      </c>
      <c r="J28" s="1">
        <f t="shared" si="6"/>
        <v>110.43373675110877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101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102</v>
      </c>
      <c r="M5" s="31" t="s">
        <v>11</v>
      </c>
      <c r="N5" s="31" t="s">
        <v>12</v>
      </c>
      <c r="O5" s="31" t="s">
        <v>103</v>
      </c>
    </row>
    <row r="6" spans="1:15" ht="15" thickBot="1" thickTop="1">
      <c r="A6" s="28" t="s">
        <v>104</v>
      </c>
      <c r="B6" s="7" t="s">
        <v>65</v>
      </c>
      <c r="C6" s="11" t="s">
        <v>0</v>
      </c>
      <c r="D6" s="11" t="s">
        <v>1</v>
      </c>
      <c r="E6" s="11" t="s">
        <v>3</v>
      </c>
      <c r="F6" s="11" t="s">
        <v>105</v>
      </c>
      <c r="G6" s="11" t="s">
        <v>106</v>
      </c>
      <c r="H6" s="11" t="s">
        <v>107</v>
      </c>
      <c r="I6" s="8" t="s">
        <v>108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69</v>
      </c>
      <c r="B7" s="14"/>
      <c r="C7" s="14"/>
      <c r="D7" s="14"/>
      <c r="E7" s="14"/>
      <c r="F7" s="14">
        <v>2</v>
      </c>
      <c r="G7" s="14"/>
      <c r="H7" s="14"/>
      <c r="I7" s="15"/>
      <c r="J7" s="30">
        <f>SUM(B7:I7)</f>
        <v>2</v>
      </c>
      <c r="K7" s="16">
        <v>4</v>
      </c>
      <c r="L7" s="17">
        <f>J7/K7*100</f>
        <v>50</v>
      </c>
      <c r="M7" s="14">
        <v>20</v>
      </c>
      <c r="N7" s="14">
        <v>19</v>
      </c>
      <c r="O7" s="17">
        <f>M7/N7*100</f>
        <v>105.26315789473684</v>
      </c>
    </row>
    <row r="8" spans="1:15" ht="16.5" customHeight="1" thickBot="1" thickTop="1">
      <c r="A8" s="13" t="s">
        <v>14</v>
      </c>
      <c r="B8" s="14"/>
      <c r="C8" s="14"/>
      <c r="D8" s="14">
        <v>105</v>
      </c>
      <c r="E8" s="14"/>
      <c r="F8" s="14">
        <v>4</v>
      </c>
      <c r="G8" s="14"/>
      <c r="H8" s="14"/>
      <c r="I8" s="15"/>
      <c r="J8" s="30">
        <f aca="true" t="shared" si="0" ref="J8:J20">SUM(B8:I8)</f>
        <v>109</v>
      </c>
      <c r="K8" s="16">
        <v>143</v>
      </c>
      <c r="L8" s="17">
        <f aca="true" t="shared" si="1" ref="L8:L21">J8/K8*100</f>
        <v>76.22377622377621</v>
      </c>
      <c r="M8" s="14">
        <v>770</v>
      </c>
      <c r="N8" s="14">
        <v>763</v>
      </c>
      <c r="O8" s="17">
        <f aca="true" t="shared" si="2" ref="O8:O21">M8/N8*100</f>
        <v>100.91743119266054</v>
      </c>
    </row>
    <row r="9" spans="1:15" ht="16.5" customHeight="1" thickBot="1" thickTop="1">
      <c r="A9" s="13" t="s">
        <v>15</v>
      </c>
      <c r="B9" s="14">
        <v>13</v>
      </c>
      <c r="C9" s="14"/>
      <c r="D9" s="14"/>
      <c r="E9" s="14">
        <v>1</v>
      </c>
      <c r="F9" s="14"/>
      <c r="G9" s="14"/>
      <c r="H9" s="14">
        <v>6</v>
      </c>
      <c r="I9" s="15"/>
      <c r="J9" s="30">
        <f t="shared" si="0"/>
        <v>20</v>
      </c>
      <c r="K9" s="16">
        <v>37</v>
      </c>
      <c r="L9" s="17">
        <f t="shared" si="1"/>
        <v>54.054054054054056</v>
      </c>
      <c r="M9" s="14">
        <v>220</v>
      </c>
      <c r="N9" s="14">
        <v>197</v>
      </c>
      <c r="O9" s="17">
        <f t="shared" si="2"/>
        <v>111.6751269035533</v>
      </c>
    </row>
    <row r="10" spans="1:15" ht="16.5" customHeight="1" thickBot="1" thickTop="1">
      <c r="A10" s="13" t="s">
        <v>16</v>
      </c>
      <c r="B10" s="14"/>
      <c r="C10" s="14"/>
      <c r="D10" s="14">
        <v>185</v>
      </c>
      <c r="E10" s="14"/>
      <c r="F10" s="14">
        <v>259</v>
      </c>
      <c r="G10" s="14"/>
      <c r="H10" s="14"/>
      <c r="I10" s="15"/>
      <c r="J10" s="30">
        <f t="shared" si="0"/>
        <v>444</v>
      </c>
      <c r="K10" s="16">
        <v>327</v>
      </c>
      <c r="L10" s="17">
        <f t="shared" si="1"/>
        <v>135.7798165137615</v>
      </c>
      <c r="M10" s="14">
        <v>2657</v>
      </c>
      <c r="N10" s="14">
        <v>1425</v>
      </c>
      <c r="O10" s="17">
        <f t="shared" si="2"/>
        <v>186.45614035087718</v>
      </c>
    </row>
    <row r="11" spans="1:15" ht="16.5" customHeight="1" thickBot="1" thickTop="1">
      <c r="A11" s="13" t="s">
        <v>109</v>
      </c>
      <c r="B11" s="14">
        <v>28</v>
      </c>
      <c r="C11" s="14"/>
      <c r="D11" s="14"/>
      <c r="E11" s="14">
        <v>9</v>
      </c>
      <c r="F11" s="14"/>
      <c r="G11" s="14"/>
      <c r="H11" s="14">
        <v>17</v>
      </c>
      <c r="I11" s="15"/>
      <c r="J11" s="30">
        <f t="shared" si="0"/>
        <v>54</v>
      </c>
      <c r="K11" s="16">
        <v>89</v>
      </c>
      <c r="L11" s="17">
        <f t="shared" si="1"/>
        <v>60.67415730337079</v>
      </c>
      <c r="M11" s="14">
        <v>487</v>
      </c>
      <c r="N11" s="14">
        <v>427</v>
      </c>
      <c r="O11" s="17">
        <f t="shared" si="2"/>
        <v>114.05152224824356</v>
      </c>
    </row>
    <row r="12" spans="1:15" ht="16.5" customHeight="1" thickBot="1" thickTop="1">
      <c r="A12" s="13" t="s">
        <v>97</v>
      </c>
      <c r="B12" s="14"/>
      <c r="C12" s="14"/>
      <c r="D12" s="14">
        <v>69</v>
      </c>
      <c r="E12" s="14">
        <v>5</v>
      </c>
      <c r="F12" s="14">
        <v>9</v>
      </c>
      <c r="G12" s="14"/>
      <c r="H12" s="14"/>
      <c r="I12" s="15"/>
      <c r="J12" s="30">
        <f t="shared" si="0"/>
        <v>83</v>
      </c>
      <c r="K12" s="16">
        <v>98</v>
      </c>
      <c r="L12" s="17">
        <f t="shared" si="1"/>
        <v>84.6938775510204</v>
      </c>
      <c r="M12" s="14">
        <v>558</v>
      </c>
      <c r="N12" s="14">
        <v>526</v>
      </c>
      <c r="O12" s="17">
        <f t="shared" si="2"/>
        <v>106.08365019011407</v>
      </c>
    </row>
    <row r="13" spans="1:15" ht="16.5" customHeight="1" thickBot="1" thickTop="1">
      <c r="A13" s="13" t="s">
        <v>17</v>
      </c>
      <c r="B13" s="14"/>
      <c r="C13" s="14"/>
      <c r="D13" s="14">
        <v>27</v>
      </c>
      <c r="E13" s="14">
        <v>2</v>
      </c>
      <c r="F13" s="14">
        <v>2</v>
      </c>
      <c r="G13" s="14"/>
      <c r="H13" s="14"/>
      <c r="I13" s="15"/>
      <c r="J13" s="30">
        <f t="shared" si="0"/>
        <v>31</v>
      </c>
      <c r="K13" s="16">
        <v>31</v>
      </c>
      <c r="L13" s="17">
        <f t="shared" si="1"/>
        <v>100</v>
      </c>
      <c r="M13" s="14">
        <v>283</v>
      </c>
      <c r="N13" s="14">
        <v>299</v>
      </c>
      <c r="O13" s="17">
        <f t="shared" si="2"/>
        <v>94.64882943143813</v>
      </c>
    </row>
    <row r="14" spans="1:15" ht="16.5" customHeight="1" thickBot="1" thickTop="1">
      <c r="A14" s="13" t="s">
        <v>18</v>
      </c>
      <c r="B14" s="14">
        <v>15</v>
      </c>
      <c r="C14" s="14">
        <v>1</v>
      </c>
      <c r="D14" s="14"/>
      <c r="E14" s="14">
        <v>4</v>
      </c>
      <c r="F14" s="14"/>
      <c r="G14" s="14"/>
      <c r="H14" s="14">
        <v>7</v>
      </c>
      <c r="I14" s="15"/>
      <c r="J14" s="30">
        <f t="shared" si="0"/>
        <v>27</v>
      </c>
      <c r="K14" s="16">
        <v>28</v>
      </c>
      <c r="L14" s="17">
        <f t="shared" si="1"/>
        <v>96.42857142857143</v>
      </c>
      <c r="M14" s="14">
        <v>218</v>
      </c>
      <c r="N14" s="14">
        <v>168</v>
      </c>
      <c r="O14" s="17">
        <f t="shared" si="2"/>
        <v>129.76190476190476</v>
      </c>
    </row>
    <row r="15" spans="1:15" ht="16.5" customHeight="1" thickBot="1" thickTop="1">
      <c r="A15" s="13" t="s">
        <v>19</v>
      </c>
      <c r="B15" s="14">
        <v>9</v>
      </c>
      <c r="C15" s="14">
        <v>1</v>
      </c>
      <c r="D15" s="14">
        <v>111</v>
      </c>
      <c r="E15" s="14">
        <v>37</v>
      </c>
      <c r="F15" s="14">
        <v>102</v>
      </c>
      <c r="G15" s="14"/>
      <c r="H15" s="14">
        <v>8</v>
      </c>
      <c r="I15" s="15"/>
      <c r="J15" s="30">
        <f t="shared" si="0"/>
        <v>268</v>
      </c>
      <c r="K15" s="16">
        <v>264</v>
      </c>
      <c r="L15" s="17">
        <f t="shared" si="1"/>
        <v>101.51515151515152</v>
      </c>
      <c r="M15" s="14">
        <v>2085</v>
      </c>
      <c r="N15" s="14">
        <v>2249</v>
      </c>
      <c r="O15" s="17">
        <f t="shared" si="2"/>
        <v>92.70787016451756</v>
      </c>
    </row>
    <row r="16" spans="1:15" ht="16.5" customHeight="1" thickBot="1" thickTop="1">
      <c r="A16" s="13" t="s">
        <v>59</v>
      </c>
      <c r="B16" s="14"/>
      <c r="C16" s="14"/>
      <c r="D16" s="14">
        <v>2</v>
      </c>
      <c r="E16" s="14"/>
      <c r="F16" s="14">
        <v>82</v>
      </c>
      <c r="G16" s="14"/>
      <c r="H16" s="14"/>
      <c r="I16" s="15"/>
      <c r="J16" s="30">
        <f t="shared" si="0"/>
        <v>84</v>
      </c>
      <c r="K16" s="16">
        <v>85</v>
      </c>
      <c r="L16" s="17">
        <f t="shared" si="1"/>
        <v>98.82352941176471</v>
      </c>
      <c r="M16" s="14">
        <v>581</v>
      </c>
      <c r="N16" s="14">
        <v>490</v>
      </c>
      <c r="O16" s="17">
        <f t="shared" si="2"/>
        <v>118.57142857142857</v>
      </c>
    </row>
    <row r="17" spans="1:15" ht="16.5" customHeight="1" thickBot="1" thickTop="1">
      <c r="A17" s="13" t="s">
        <v>88</v>
      </c>
      <c r="B17" s="14">
        <v>13</v>
      </c>
      <c r="C17" s="14">
        <v>7</v>
      </c>
      <c r="D17" s="14">
        <v>347</v>
      </c>
      <c r="E17" s="14">
        <v>83</v>
      </c>
      <c r="F17" s="14">
        <v>870</v>
      </c>
      <c r="G17" s="14"/>
      <c r="H17" s="14">
        <v>14</v>
      </c>
      <c r="I17" s="15"/>
      <c r="J17" s="30">
        <f t="shared" si="0"/>
        <v>1334</v>
      </c>
      <c r="K17" s="16">
        <v>1320</v>
      </c>
      <c r="L17" s="17">
        <f t="shared" si="1"/>
        <v>101.06060606060605</v>
      </c>
      <c r="M17" s="14">
        <v>8566</v>
      </c>
      <c r="N17" s="14">
        <v>8399</v>
      </c>
      <c r="O17" s="17">
        <f t="shared" si="2"/>
        <v>101.98833194427908</v>
      </c>
    </row>
    <row r="18" spans="1:15" ht="16.5" customHeight="1" thickBot="1" thickTop="1">
      <c r="A18" s="13" t="s">
        <v>74</v>
      </c>
      <c r="B18" s="14">
        <v>9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11</v>
      </c>
      <c r="K18" s="16">
        <v>21</v>
      </c>
      <c r="L18" s="17">
        <f t="shared" si="1"/>
        <v>52.38095238095239</v>
      </c>
      <c r="M18" s="14">
        <v>59</v>
      </c>
      <c r="N18" s="14">
        <v>55</v>
      </c>
      <c r="O18" s="17">
        <f t="shared" si="2"/>
        <v>107.27272727272728</v>
      </c>
    </row>
    <row r="19" spans="1:15" ht="16.5" customHeight="1" thickBot="1" thickTop="1">
      <c r="A19" s="13" t="s">
        <v>52</v>
      </c>
      <c r="B19" s="14">
        <v>3</v>
      </c>
      <c r="C19" s="14"/>
      <c r="D19" s="14"/>
      <c r="E19" s="14"/>
      <c r="F19" s="14"/>
      <c r="G19" s="14"/>
      <c r="H19" s="14">
        <v>1</v>
      </c>
      <c r="I19" s="15">
        <v>6</v>
      </c>
      <c r="J19" s="30">
        <f t="shared" si="0"/>
        <v>10</v>
      </c>
      <c r="K19" s="16">
        <v>15</v>
      </c>
      <c r="L19" s="17">
        <f t="shared" si="1"/>
        <v>66.66666666666666</v>
      </c>
      <c r="M19" s="14">
        <v>129</v>
      </c>
      <c r="N19" s="14">
        <v>113</v>
      </c>
      <c r="O19" s="17">
        <f t="shared" si="2"/>
        <v>114.15929203539822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73</v>
      </c>
      <c r="E20" s="19">
        <v>26</v>
      </c>
      <c r="F20" s="19">
        <v>22</v>
      </c>
      <c r="G20" s="19"/>
      <c r="H20" s="19"/>
      <c r="I20" s="20"/>
      <c r="J20" s="30">
        <f t="shared" si="0"/>
        <v>122</v>
      </c>
      <c r="K20" s="16">
        <v>133</v>
      </c>
      <c r="L20" s="17">
        <f t="shared" si="1"/>
        <v>91.72932330827066</v>
      </c>
      <c r="M20" s="14">
        <v>657</v>
      </c>
      <c r="N20" s="14">
        <v>768</v>
      </c>
      <c r="O20" s="17">
        <f t="shared" si="2"/>
        <v>85.546875</v>
      </c>
    </row>
    <row r="21" spans="1:15" ht="16.5" customHeight="1" thickBot="1" thickTop="1">
      <c r="A21" s="29" t="s">
        <v>21</v>
      </c>
      <c r="B21" s="30">
        <f>SUM(B7:B20)</f>
        <v>91</v>
      </c>
      <c r="C21" s="30">
        <f aca="true" t="shared" si="3" ref="C21:N21">SUM(C7:C20)</f>
        <v>9</v>
      </c>
      <c r="D21" s="30">
        <f t="shared" si="3"/>
        <v>919</v>
      </c>
      <c r="E21" s="30">
        <f t="shared" si="3"/>
        <v>167</v>
      </c>
      <c r="F21" s="30">
        <f t="shared" si="3"/>
        <v>1352</v>
      </c>
      <c r="G21" s="30">
        <f t="shared" si="3"/>
        <v>0</v>
      </c>
      <c r="H21" s="30">
        <f t="shared" si="3"/>
        <v>55</v>
      </c>
      <c r="I21" s="30">
        <f t="shared" si="3"/>
        <v>6</v>
      </c>
      <c r="J21" s="30">
        <f t="shared" si="3"/>
        <v>2599</v>
      </c>
      <c r="K21" s="16">
        <f t="shared" si="3"/>
        <v>2595</v>
      </c>
      <c r="L21" s="17">
        <f t="shared" si="1"/>
        <v>100.15414258188824</v>
      </c>
      <c r="M21" s="14">
        <f t="shared" si="3"/>
        <v>17290</v>
      </c>
      <c r="N21" s="14">
        <f t="shared" si="3"/>
        <v>15898</v>
      </c>
      <c r="O21" s="17">
        <f t="shared" si="2"/>
        <v>108.7558183419298</v>
      </c>
    </row>
    <row r="22" spans="1:10" ht="16.5" customHeight="1" thickTop="1">
      <c r="A22" s="21" t="s">
        <v>22</v>
      </c>
      <c r="B22" s="12">
        <v>99</v>
      </c>
      <c r="C22" s="12">
        <v>5</v>
      </c>
      <c r="D22" s="12">
        <v>781</v>
      </c>
      <c r="E22" s="12">
        <v>217</v>
      </c>
      <c r="F22" s="12">
        <v>1411</v>
      </c>
      <c r="G22" s="12"/>
      <c r="H22" s="12">
        <v>66</v>
      </c>
      <c r="I22" s="12">
        <v>16</v>
      </c>
      <c r="J22" s="12">
        <f>SUM(B22:I22)</f>
        <v>2595</v>
      </c>
    </row>
    <row r="23" spans="1:10" ht="16.5" customHeight="1">
      <c r="A23" s="22" t="s">
        <v>23</v>
      </c>
      <c r="B23" s="23">
        <f>B21/B22*100</f>
        <v>91.91919191919192</v>
      </c>
      <c r="C23" s="23">
        <f aca="true" t="shared" si="4" ref="C23:I23">C21/C22*100</f>
        <v>180</v>
      </c>
      <c r="D23" s="23">
        <f t="shared" si="4"/>
        <v>117.66965428937259</v>
      </c>
      <c r="E23" s="23">
        <f t="shared" si="4"/>
        <v>76.95852534562212</v>
      </c>
      <c r="F23" s="23">
        <f t="shared" si="4"/>
        <v>95.81856839121191</v>
      </c>
      <c r="G23" s="23"/>
      <c r="H23" s="23">
        <f t="shared" si="4"/>
        <v>83.33333333333334</v>
      </c>
      <c r="I23" s="23">
        <f t="shared" si="4"/>
        <v>37.5</v>
      </c>
      <c r="J23" s="23">
        <f>J21/J22*100</f>
        <v>100.15414258188824</v>
      </c>
    </row>
    <row r="24" spans="1:10" ht="16.5" customHeight="1">
      <c r="A24" s="9" t="s">
        <v>24</v>
      </c>
      <c r="B24" s="24">
        <v>90</v>
      </c>
      <c r="C24" s="24">
        <v>7</v>
      </c>
      <c r="D24" s="24">
        <v>654</v>
      </c>
      <c r="E24" s="24">
        <v>144</v>
      </c>
      <c r="F24" s="24">
        <v>1020</v>
      </c>
      <c r="G24" s="24"/>
      <c r="H24" s="24">
        <v>57</v>
      </c>
      <c r="I24" s="24">
        <v>9</v>
      </c>
      <c r="J24" s="24">
        <f>SUM(B24:I24)</f>
        <v>1981</v>
      </c>
    </row>
    <row r="25" spans="1:10" ht="16.5" customHeight="1">
      <c r="A25" s="22" t="s">
        <v>25</v>
      </c>
      <c r="B25" s="1">
        <f>B21/B24*100</f>
        <v>101.11111111111111</v>
      </c>
      <c r="C25" s="1">
        <f aca="true" t="shared" si="5" ref="C25:J25">C21/C24*100</f>
        <v>128.57142857142858</v>
      </c>
      <c r="D25" s="1">
        <f t="shared" si="5"/>
        <v>140.51987767584097</v>
      </c>
      <c r="E25" s="1">
        <f t="shared" si="5"/>
        <v>115.97222222222223</v>
      </c>
      <c r="F25" s="1">
        <f t="shared" si="5"/>
        <v>132.54901960784312</v>
      </c>
      <c r="G25" s="1"/>
      <c r="H25" s="1">
        <f t="shared" si="5"/>
        <v>96.49122807017544</v>
      </c>
      <c r="I25" s="1">
        <f t="shared" si="5"/>
        <v>66.66666666666666</v>
      </c>
      <c r="J25" s="1">
        <f t="shared" si="5"/>
        <v>131.19636547198385</v>
      </c>
    </row>
    <row r="26" spans="1:10" ht="16.5" customHeight="1">
      <c r="A26" s="25" t="s">
        <v>26</v>
      </c>
      <c r="B26" s="24">
        <v>666</v>
      </c>
      <c r="C26" s="24">
        <v>56</v>
      </c>
      <c r="D26" s="24">
        <v>6203</v>
      </c>
      <c r="E26" s="24">
        <v>1149</v>
      </c>
      <c r="F26" s="24">
        <v>8611</v>
      </c>
      <c r="G26" s="24"/>
      <c r="H26" s="24">
        <v>484</v>
      </c>
      <c r="I26" s="24">
        <v>121</v>
      </c>
      <c r="J26" s="24">
        <f>SUM(B26:I26)</f>
        <v>17290</v>
      </c>
    </row>
    <row r="27" spans="1:10" ht="16.5" customHeight="1">
      <c r="A27" s="10" t="s">
        <v>27</v>
      </c>
      <c r="B27" s="2">
        <v>578</v>
      </c>
      <c r="C27" s="2">
        <v>86</v>
      </c>
      <c r="D27" s="2">
        <v>5244</v>
      </c>
      <c r="E27" s="2">
        <v>1132</v>
      </c>
      <c r="F27" s="2">
        <v>8349</v>
      </c>
      <c r="G27" s="2"/>
      <c r="H27" s="2">
        <v>401</v>
      </c>
      <c r="I27" s="2">
        <v>108</v>
      </c>
      <c r="J27" s="2">
        <f>SUM(B27:I27)</f>
        <v>15898</v>
      </c>
    </row>
    <row r="28" spans="1:10" ht="16.5" customHeight="1">
      <c r="A28" s="22" t="s">
        <v>28</v>
      </c>
      <c r="B28" s="1">
        <f>B26/B27*100</f>
        <v>115.22491349480968</v>
      </c>
      <c r="C28" s="1">
        <f aca="true" t="shared" si="6" ref="C28:J28">C26/C27*100</f>
        <v>65.11627906976744</v>
      </c>
      <c r="D28" s="1">
        <f t="shared" si="6"/>
        <v>118.28756674294432</v>
      </c>
      <c r="E28" s="1">
        <f t="shared" si="6"/>
        <v>101.50176678445231</v>
      </c>
      <c r="F28" s="1">
        <f t="shared" si="6"/>
        <v>103.13810037130196</v>
      </c>
      <c r="G28" s="1"/>
      <c r="H28" s="1">
        <f t="shared" si="6"/>
        <v>120.69825436408979</v>
      </c>
      <c r="I28" s="1">
        <f t="shared" si="6"/>
        <v>112.03703703703705</v>
      </c>
      <c r="J28" s="1">
        <f t="shared" si="6"/>
        <v>108.7558183419298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110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111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112</v>
      </c>
      <c r="M5" s="31" t="s">
        <v>11</v>
      </c>
      <c r="N5" s="31" t="s">
        <v>12</v>
      </c>
      <c r="O5" s="31" t="s">
        <v>113</v>
      </c>
    </row>
    <row r="6" spans="1:15" ht="15" thickBot="1" thickTop="1">
      <c r="A6" s="28" t="s">
        <v>114</v>
      </c>
      <c r="B6" s="7" t="s">
        <v>115</v>
      </c>
      <c r="C6" s="11" t="s">
        <v>0</v>
      </c>
      <c r="D6" s="11" t="s">
        <v>1</v>
      </c>
      <c r="E6" s="11" t="s">
        <v>3</v>
      </c>
      <c r="F6" s="11" t="s">
        <v>116</v>
      </c>
      <c r="G6" s="11" t="s">
        <v>117</v>
      </c>
      <c r="H6" s="11" t="s">
        <v>118</v>
      </c>
      <c r="I6" s="8" t="s">
        <v>119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120</v>
      </c>
      <c r="B7" s="14"/>
      <c r="C7" s="14"/>
      <c r="D7" s="14"/>
      <c r="E7" s="14"/>
      <c r="F7" s="14">
        <v>3</v>
      </c>
      <c r="G7" s="14"/>
      <c r="H7" s="14"/>
      <c r="I7" s="15"/>
      <c r="J7" s="30">
        <f>SUM(B7:I7)</f>
        <v>3</v>
      </c>
      <c r="K7" s="16">
        <v>4</v>
      </c>
      <c r="L7" s="17">
        <f>J7/K7*100</f>
        <v>75</v>
      </c>
      <c r="M7" s="14">
        <v>23</v>
      </c>
      <c r="N7" s="14">
        <v>23</v>
      </c>
      <c r="O7" s="17">
        <f>M7/N7*100</f>
        <v>100</v>
      </c>
    </row>
    <row r="8" spans="1:15" ht="16.5" customHeight="1" thickBot="1" thickTop="1">
      <c r="A8" s="13" t="s">
        <v>14</v>
      </c>
      <c r="B8" s="14"/>
      <c r="C8" s="14"/>
      <c r="D8" s="14">
        <v>137</v>
      </c>
      <c r="E8" s="14"/>
      <c r="F8" s="14">
        <v>5</v>
      </c>
      <c r="G8" s="14"/>
      <c r="H8" s="14"/>
      <c r="I8" s="15"/>
      <c r="J8" s="30">
        <f aca="true" t="shared" si="0" ref="J8:J20">SUM(B8:I8)</f>
        <v>142</v>
      </c>
      <c r="K8" s="16">
        <v>161</v>
      </c>
      <c r="L8" s="17">
        <f aca="true" t="shared" si="1" ref="L8:L21">J8/K8*100</f>
        <v>88.19875776397515</v>
      </c>
      <c r="M8" s="14">
        <v>912</v>
      </c>
      <c r="N8" s="14">
        <v>924</v>
      </c>
      <c r="O8" s="17">
        <f aca="true" t="shared" si="2" ref="O8:O21">M8/N8*100</f>
        <v>98.7012987012987</v>
      </c>
    </row>
    <row r="9" spans="1:15" ht="16.5" customHeight="1" thickBot="1" thickTop="1">
      <c r="A9" s="13" t="s">
        <v>15</v>
      </c>
      <c r="B9" s="14">
        <v>22</v>
      </c>
      <c r="C9" s="14">
        <v>2</v>
      </c>
      <c r="D9" s="14"/>
      <c r="E9" s="14">
        <v>2</v>
      </c>
      <c r="F9" s="14"/>
      <c r="G9" s="14"/>
      <c r="H9" s="14">
        <v>19</v>
      </c>
      <c r="I9" s="15"/>
      <c r="J9" s="30">
        <f t="shared" si="0"/>
        <v>45</v>
      </c>
      <c r="K9" s="16">
        <v>40</v>
      </c>
      <c r="L9" s="17">
        <f t="shared" si="1"/>
        <v>112.5</v>
      </c>
      <c r="M9" s="14">
        <v>265</v>
      </c>
      <c r="N9" s="14">
        <v>237</v>
      </c>
      <c r="O9" s="17">
        <f t="shared" si="2"/>
        <v>111.81434599156117</v>
      </c>
    </row>
    <row r="10" spans="1:15" ht="16.5" customHeight="1" thickBot="1" thickTop="1">
      <c r="A10" s="13" t="s">
        <v>16</v>
      </c>
      <c r="B10" s="14"/>
      <c r="C10" s="14"/>
      <c r="D10" s="14">
        <v>174</v>
      </c>
      <c r="E10" s="14"/>
      <c r="F10" s="14">
        <v>353</v>
      </c>
      <c r="G10" s="14"/>
      <c r="H10" s="14"/>
      <c r="I10" s="15"/>
      <c r="J10" s="30">
        <f t="shared" si="0"/>
        <v>527</v>
      </c>
      <c r="K10" s="16">
        <v>307</v>
      </c>
      <c r="L10" s="17">
        <f t="shared" si="1"/>
        <v>171.66123778501628</v>
      </c>
      <c r="M10" s="14">
        <v>3184</v>
      </c>
      <c r="N10" s="14">
        <v>1732</v>
      </c>
      <c r="O10" s="17">
        <f t="shared" si="2"/>
        <v>183.8337182448037</v>
      </c>
    </row>
    <row r="11" spans="1:15" ht="16.5" customHeight="1" thickBot="1" thickTop="1">
      <c r="A11" s="13" t="s">
        <v>121</v>
      </c>
      <c r="B11" s="14">
        <v>31</v>
      </c>
      <c r="C11" s="14">
        <v>1</v>
      </c>
      <c r="D11" s="14"/>
      <c r="E11" s="14">
        <v>20</v>
      </c>
      <c r="F11" s="14"/>
      <c r="G11" s="14"/>
      <c r="H11" s="14">
        <v>21</v>
      </c>
      <c r="I11" s="15"/>
      <c r="J11" s="30">
        <f t="shared" si="0"/>
        <v>73</v>
      </c>
      <c r="K11" s="16">
        <v>86</v>
      </c>
      <c r="L11" s="17">
        <f t="shared" si="1"/>
        <v>84.88372093023256</v>
      </c>
      <c r="M11" s="14">
        <v>560</v>
      </c>
      <c r="N11" s="14">
        <v>513</v>
      </c>
      <c r="O11" s="17">
        <f t="shared" si="2"/>
        <v>109.16179337231968</v>
      </c>
    </row>
    <row r="12" spans="1:15" ht="16.5" customHeight="1" thickBot="1" thickTop="1">
      <c r="A12" s="13" t="s">
        <v>122</v>
      </c>
      <c r="B12" s="14"/>
      <c r="C12" s="14"/>
      <c r="D12" s="14">
        <v>43</v>
      </c>
      <c r="E12" s="14">
        <v>5</v>
      </c>
      <c r="F12" s="14">
        <v>5</v>
      </c>
      <c r="G12" s="14"/>
      <c r="H12" s="14">
        <v>1</v>
      </c>
      <c r="I12" s="15"/>
      <c r="J12" s="30">
        <f t="shared" si="0"/>
        <v>54</v>
      </c>
      <c r="K12" s="16">
        <v>114</v>
      </c>
      <c r="L12" s="17">
        <f t="shared" si="1"/>
        <v>47.368421052631575</v>
      </c>
      <c r="M12" s="14">
        <v>612</v>
      </c>
      <c r="N12" s="14">
        <v>640</v>
      </c>
      <c r="O12" s="17">
        <f t="shared" si="2"/>
        <v>95.625</v>
      </c>
    </row>
    <row r="13" spans="1:15" ht="16.5" customHeight="1" thickBot="1" thickTop="1">
      <c r="A13" s="13" t="s">
        <v>17</v>
      </c>
      <c r="B13" s="14"/>
      <c r="C13" s="14"/>
      <c r="D13" s="14">
        <v>15</v>
      </c>
      <c r="E13" s="14">
        <v>1</v>
      </c>
      <c r="F13" s="14">
        <v>3</v>
      </c>
      <c r="G13" s="14"/>
      <c r="H13" s="14"/>
      <c r="I13" s="15">
        <v>3</v>
      </c>
      <c r="J13" s="30">
        <f t="shared" si="0"/>
        <v>22</v>
      </c>
      <c r="K13" s="16">
        <v>32</v>
      </c>
      <c r="L13" s="17">
        <f t="shared" si="1"/>
        <v>68.75</v>
      </c>
      <c r="M13" s="14">
        <v>305</v>
      </c>
      <c r="N13" s="14">
        <v>331</v>
      </c>
      <c r="O13" s="17">
        <f t="shared" si="2"/>
        <v>92.14501510574019</v>
      </c>
    </row>
    <row r="14" spans="1:15" ht="16.5" customHeight="1" thickBot="1" thickTop="1">
      <c r="A14" s="13" t="s">
        <v>18</v>
      </c>
      <c r="B14" s="14">
        <v>24</v>
      </c>
      <c r="C14" s="14">
        <v>5</v>
      </c>
      <c r="D14" s="14"/>
      <c r="E14" s="14">
        <v>9</v>
      </c>
      <c r="F14" s="14"/>
      <c r="G14" s="14"/>
      <c r="H14" s="14">
        <v>5</v>
      </c>
      <c r="I14" s="15"/>
      <c r="J14" s="30">
        <f t="shared" si="0"/>
        <v>43</v>
      </c>
      <c r="K14" s="16">
        <v>41</v>
      </c>
      <c r="L14" s="17">
        <f t="shared" si="1"/>
        <v>104.8780487804878</v>
      </c>
      <c r="M14" s="14">
        <v>261</v>
      </c>
      <c r="N14" s="14">
        <v>209</v>
      </c>
      <c r="O14" s="17">
        <f t="shared" si="2"/>
        <v>124.88038277511961</v>
      </c>
    </row>
    <row r="15" spans="1:15" ht="16.5" customHeight="1" thickBot="1" thickTop="1">
      <c r="A15" s="13" t="s">
        <v>19</v>
      </c>
      <c r="B15" s="14"/>
      <c r="C15" s="14">
        <v>1</v>
      </c>
      <c r="D15" s="14">
        <v>114</v>
      </c>
      <c r="E15" s="14">
        <v>61</v>
      </c>
      <c r="F15" s="14">
        <v>110</v>
      </c>
      <c r="G15" s="14"/>
      <c r="H15" s="14">
        <v>7</v>
      </c>
      <c r="I15" s="15"/>
      <c r="J15" s="30">
        <f t="shared" si="0"/>
        <v>293</v>
      </c>
      <c r="K15" s="16">
        <v>325</v>
      </c>
      <c r="L15" s="17">
        <f t="shared" si="1"/>
        <v>90.15384615384615</v>
      </c>
      <c r="M15" s="14">
        <v>2378</v>
      </c>
      <c r="N15" s="14">
        <v>2574</v>
      </c>
      <c r="O15" s="17">
        <f t="shared" si="2"/>
        <v>92.38539238539238</v>
      </c>
    </row>
    <row r="16" spans="1:15" ht="16.5" customHeight="1" thickBot="1" thickTop="1">
      <c r="A16" s="13" t="s">
        <v>123</v>
      </c>
      <c r="B16" s="14"/>
      <c r="C16" s="14"/>
      <c r="D16" s="14">
        <v>2</v>
      </c>
      <c r="E16" s="14"/>
      <c r="F16" s="14">
        <v>103</v>
      </c>
      <c r="G16" s="14"/>
      <c r="H16" s="14"/>
      <c r="I16" s="15"/>
      <c r="J16" s="30">
        <f t="shared" si="0"/>
        <v>105</v>
      </c>
      <c r="K16" s="16">
        <v>122</v>
      </c>
      <c r="L16" s="17">
        <f t="shared" si="1"/>
        <v>86.0655737704918</v>
      </c>
      <c r="M16" s="14">
        <v>686</v>
      </c>
      <c r="N16" s="14">
        <v>612</v>
      </c>
      <c r="O16" s="17">
        <f t="shared" si="2"/>
        <v>112.09150326797386</v>
      </c>
    </row>
    <row r="17" spans="1:15" ht="16.5" customHeight="1" thickBot="1" thickTop="1">
      <c r="A17" s="13" t="s">
        <v>124</v>
      </c>
      <c r="B17" s="14">
        <v>26</v>
      </c>
      <c r="C17" s="14">
        <v>5</v>
      </c>
      <c r="D17" s="14">
        <v>475</v>
      </c>
      <c r="E17" s="14">
        <v>116</v>
      </c>
      <c r="F17" s="14">
        <v>1106</v>
      </c>
      <c r="G17" s="14"/>
      <c r="H17" s="14">
        <v>15</v>
      </c>
      <c r="I17" s="15"/>
      <c r="J17" s="30">
        <f t="shared" si="0"/>
        <v>1743</v>
      </c>
      <c r="K17" s="16">
        <v>1838</v>
      </c>
      <c r="L17" s="17">
        <f t="shared" si="1"/>
        <v>94.83133841131665</v>
      </c>
      <c r="M17" s="14">
        <v>10309</v>
      </c>
      <c r="N17" s="14">
        <v>10237</v>
      </c>
      <c r="O17" s="17">
        <f t="shared" si="2"/>
        <v>100.70333105401974</v>
      </c>
    </row>
    <row r="18" spans="1:15" ht="16.5" customHeight="1" thickBot="1" thickTop="1">
      <c r="A18" s="13" t="s">
        <v>125</v>
      </c>
      <c r="B18" s="14">
        <v>5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7</v>
      </c>
      <c r="K18" s="16">
        <v>7</v>
      </c>
      <c r="L18" s="17">
        <f t="shared" si="1"/>
        <v>100</v>
      </c>
      <c r="M18" s="14">
        <v>66</v>
      </c>
      <c r="N18" s="14">
        <v>62</v>
      </c>
      <c r="O18" s="17">
        <f t="shared" si="2"/>
        <v>106.4516129032258</v>
      </c>
    </row>
    <row r="19" spans="1:15" ht="16.5" customHeight="1" thickBot="1" thickTop="1">
      <c r="A19" s="13" t="s">
        <v>52</v>
      </c>
      <c r="B19" s="14">
        <v>2</v>
      </c>
      <c r="C19" s="14"/>
      <c r="D19" s="14"/>
      <c r="E19" s="14"/>
      <c r="F19" s="14"/>
      <c r="G19" s="14"/>
      <c r="H19" s="14">
        <v>3</v>
      </c>
      <c r="I19" s="15">
        <v>9</v>
      </c>
      <c r="J19" s="30">
        <f t="shared" si="0"/>
        <v>14</v>
      </c>
      <c r="K19" s="16">
        <v>19</v>
      </c>
      <c r="L19" s="17">
        <f t="shared" si="1"/>
        <v>73.68421052631578</v>
      </c>
      <c r="M19" s="14">
        <v>143</v>
      </c>
      <c r="N19" s="14">
        <v>132</v>
      </c>
      <c r="O19" s="17">
        <f t="shared" si="2"/>
        <v>108.33333333333333</v>
      </c>
    </row>
    <row r="20" spans="1:15" ht="16.5" customHeight="1" thickBot="1" thickTop="1">
      <c r="A20" s="18" t="s">
        <v>20</v>
      </c>
      <c r="B20" s="19"/>
      <c r="C20" s="19"/>
      <c r="D20" s="19">
        <v>47</v>
      </c>
      <c r="E20" s="19">
        <v>42</v>
      </c>
      <c r="F20" s="19">
        <v>35</v>
      </c>
      <c r="G20" s="19"/>
      <c r="H20" s="19"/>
      <c r="I20" s="20"/>
      <c r="J20" s="30">
        <f t="shared" si="0"/>
        <v>124</v>
      </c>
      <c r="K20" s="16">
        <v>109</v>
      </c>
      <c r="L20" s="17">
        <f t="shared" si="1"/>
        <v>113.76146788990826</v>
      </c>
      <c r="M20" s="14">
        <v>781</v>
      </c>
      <c r="N20" s="14">
        <v>877</v>
      </c>
      <c r="O20" s="17">
        <f t="shared" si="2"/>
        <v>89.05359179019385</v>
      </c>
    </row>
    <row r="21" spans="1:15" ht="16.5" customHeight="1" thickBot="1" thickTop="1">
      <c r="A21" s="29" t="s">
        <v>21</v>
      </c>
      <c r="B21" s="30">
        <f>SUM(B7:B20)</f>
        <v>110</v>
      </c>
      <c r="C21" s="30">
        <f aca="true" t="shared" si="3" ref="C21:N21">SUM(C7:C20)</f>
        <v>14</v>
      </c>
      <c r="D21" s="30">
        <f t="shared" si="3"/>
        <v>1007</v>
      </c>
      <c r="E21" s="30">
        <f t="shared" si="3"/>
        <v>256</v>
      </c>
      <c r="F21" s="30">
        <f t="shared" si="3"/>
        <v>1723</v>
      </c>
      <c r="G21" s="30">
        <f t="shared" si="3"/>
        <v>0</v>
      </c>
      <c r="H21" s="30">
        <f t="shared" si="3"/>
        <v>73</v>
      </c>
      <c r="I21" s="30">
        <f t="shared" si="3"/>
        <v>12</v>
      </c>
      <c r="J21" s="30">
        <f t="shared" si="3"/>
        <v>3195</v>
      </c>
      <c r="K21" s="16">
        <f t="shared" si="3"/>
        <v>3205</v>
      </c>
      <c r="L21" s="17">
        <f t="shared" si="1"/>
        <v>99.68798751950078</v>
      </c>
      <c r="M21" s="14">
        <f t="shared" si="3"/>
        <v>20485</v>
      </c>
      <c r="N21" s="14">
        <f t="shared" si="3"/>
        <v>19103</v>
      </c>
      <c r="O21" s="17">
        <f t="shared" si="2"/>
        <v>107.2344657907135</v>
      </c>
    </row>
    <row r="22" spans="1:10" ht="16.5" customHeight="1" thickTop="1">
      <c r="A22" s="21" t="s">
        <v>22</v>
      </c>
      <c r="B22" s="12">
        <v>107</v>
      </c>
      <c r="C22" s="12">
        <v>12</v>
      </c>
      <c r="D22" s="12">
        <v>955</v>
      </c>
      <c r="E22" s="12">
        <v>249</v>
      </c>
      <c r="F22" s="12">
        <v>1794</v>
      </c>
      <c r="G22" s="12"/>
      <c r="H22" s="12">
        <v>70</v>
      </c>
      <c r="I22" s="12">
        <v>18</v>
      </c>
      <c r="J22" s="12">
        <f>SUM(B22:I22)</f>
        <v>3205</v>
      </c>
    </row>
    <row r="23" spans="1:10" ht="16.5" customHeight="1">
      <c r="A23" s="22" t="s">
        <v>23</v>
      </c>
      <c r="B23" s="23">
        <f>B21/B22*100</f>
        <v>102.803738317757</v>
      </c>
      <c r="C23" s="23">
        <f aca="true" t="shared" si="4" ref="C23:I23">C21/C22*100</f>
        <v>116.66666666666667</v>
      </c>
      <c r="D23" s="23">
        <f t="shared" si="4"/>
        <v>105.44502617801048</v>
      </c>
      <c r="E23" s="23">
        <f t="shared" si="4"/>
        <v>102.81124497991966</v>
      </c>
      <c r="F23" s="23">
        <f t="shared" si="4"/>
        <v>96.04236343366777</v>
      </c>
      <c r="G23" s="23"/>
      <c r="H23" s="23">
        <f t="shared" si="4"/>
        <v>104.28571428571429</v>
      </c>
      <c r="I23" s="23">
        <f t="shared" si="4"/>
        <v>66.66666666666666</v>
      </c>
      <c r="J23" s="23">
        <f>J21/J22*100</f>
        <v>99.68798751950078</v>
      </c>
    </row>
    <row r="24" spans="1:10" ht="16.5" customHeight="1">
      <c r="A24" s="9" t="s">
        <v>24</v>
      </c>
      <c r="B24" s="24">
        <v>91</v>
      </c>
      <c r="C24" s="24">
        <v>9</v>
      </c>
      <c r="D24" s="24">
        <v>919</v>
      </c>
      <c r="E24" s="24">
        <v>167</v>
      </c>
      <c r="F24" s="24">
        <v>1352</v>
      </c>
      <c r="G24" s="24"/>
      <c r="H24" s="24">
        <v>55</v>
      </c>
      <c r="I24" s="24">
        <v>6</v>
      </c>
      <c r="J24" s="24">
        <f>SUM(B24:I24)</f>
        <v>2599</v>
      </c>
    </row>
    <row r="25" spans="1:10" ht="16.5" customHeight="1">
      <c r="A25" s="22" t="s">
        <v>25</v>
      </c>
      <c r="B25" s="1">
        <f>B21/B24*100</f>
        <v>120.87912087912088</v>
      </c>
      <c r="C25" s="1">
        <f aca="true" t="shared" si="5" ref="C25:J25">C21/C24*100</f>
        <v>155.55555555555557</v>
      </c>
      <c r="D25" s="1">
        <f t="shared" si="5"/>
        <v>109.57562568008706</v>
      </c>
      <c r="E25" s="1">
        <f t="shared" si="5"/>
        <v>153.2934131736527</v>
      </c>
      <c r="F25" s="1">
        <f t="shared" si="5"/>
        <v>127.44082840236686</v>
      </c>
      <c r="G25" s="1"/>
      <c r="H25" s="1">
        <f t="shared" si="5"/>
        <v>132.72727272727275</v>
      </c>
      <c r="I25" s="1">
        <f t="shared" si="5"/>
        <v>200</v>
      </c>
      <c r="J25" s="1">
        <f t="shared" si="5"/>
        <v>122.9318968834167</v>
      </c>
    </row>
    <row r="26" spans="1:10" ht="16.5" customHeight="1">
      <c r="A26" s="25" t="s">
        <v>26</v>
      </c>
      <c r="B26" s="24">
        <v>776</v>
      </c>
      <c r="C26" s="24">
        <v>70</v>
      </c>
      <c r="D26" s="24">
        <v>7210</v>
      </c>
      <c r="E26" s="24">
        <v>1405</v>
      </c>
      <c r="F26" s="24">
        <v>10334</v>
      </c>
      <c r="G26" s="24"/>
      <c r="H26" s="24">
        <v>557</v>
      </c>
      <c r="I26" s="24">
        <v>133</v>
      </c>
      <c r="J26" s="24">
        <f>SUM(B26:I26)</f>
        <v>20485</v>
      </c>
    </row>
    <row r="27" spans="1:10" ht="16.5" customHeight="1">
      <c r="A27" s="10" t="s">
        <v>27</v>
      </c>
      <c r="B27" s="2">
        <v>685</v>
      </c>
      <c r="C27" s="2">
        <v>98</v>
      </c>
      <c r="D27" s="2">
        <v>6199</v>
      </c>
      <c r="E27" s="2">
        <v>1381</v>
      </c>
      <c r="F27" s="2">
        <v>10143</v>
      </c>
      <c r="G27" s="2"/>
      <c r="H27" s="2">
        <v>471</v>
      </c>
      <c r="I27" s="2">
        <v>126</v>
      </c>
      <c r="J27" s="2">
        <f>SUM(B27:I27)</f>
        <v>19103</v>
      </c>
    </row>
    <row r="28" spans="1:10" ht="16.5" customHeight="1">
      <c r="A28" s="22" t="s">
        <v>28</v>
      </c>
      <c r="B28" s="1">
        <f>B26/B27*100</f>
        <v>113.28467153284672</v>
      </c>
      <c r="C28" s="1">
        <f aca="true" t="shared" si="6" ref="C28:J28">C26/C27*100</f>
        <v>71.42857142857143</v>
      </c>
      <c r="D28" s="1">
        <f t="shared" si="6"/>
        <v>116.30908211001774</v>
      </c>
      <c r="E28" s="1">
        <f t="shared" si="6"/>
        <v>101.73787110789283</v>
      </c>
      <c r="F28" s="1">
        <f t="shared" si="6"/>
        <v>101.88307206940748</v>
      </c>
      <c r="G28" s="1"/>
      <c r="H28" s="1">
        <f t="shared" si="6"/>
        <v>118.25902335456475</v>
      </c>
      <c r="I28" s="1">
        <f t="shared" si="6"/>
        <v>105.55555555555556</v>
      </c>
      <c r="J28" s="1">
        <f t="shared" si="6"/>
        <v>107.2344657907135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126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127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128</v>
      </c>
      <c r="M5" s="31" t="s">
        <v>11</v>
      </c>
      <c r="N5" s="31" t="s">
        <v>12</v>
      </c>
      <c r="O5" s="31" t="s">
        <v>129</v>
      </c>
    </row>
    <row r="6" spans="1:15" ht="15" thickBot="1" thickTop="1">
      <c r="A6" s="28" t="s">
        <v>130</v>
      </c>
      <c r="B6" s="7" t="s">
        <v>131</v>
      </c>
      <c r="C6" s="11" t="s">
        <v>0</v>
      </c>
      <c r="D6" s="11" t="s">
        <v>1</v>
      </c>
      <c r="E6" s="11" t="s">
        <v>3</v>
      </c>
      <c r="F6" s="11" t="s">
        <v>132</v>
      </c>
      <c r="G6" s="11" t="s">
        <v>133</v>
      </c>
      <c r="H6" s="11" t="s">
        <v>134</v>
      </c>
      <c r="I6" s="8" t="s">
        <v>135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136</v>
      </c>
      <c r="B7" s="14"/>
      <c r="C7" s="14"/>
      <c r="D7" s="14"/>
      <c r="E7" s="14"/>
      <c r="F7" s="14"/>
      <c r="G7" s="14"/>
      <c r="H7" s="14"/>
      <c r="I7" s="15"/>
      <c r="J7" s="30">
        <f>SUM(B7:I7)</f>
        <v>0</v>
      </c>
      <c r="K7" s="16">
        <v>3</v>
      </c>
      <c r="L7" s="17">
        <f>J7/K7*100</f>
        <v>0</v>
      </c>
      <c r="M7" s="14">
        <v>23</v>
      </c>
      <c r="N7" s="14">
        <v>26</v>
      </c>
      <c r="O7" s="17">
        <f>M7/N7*100</f>
        <v>88.46153846153845</v>
      </c>
    </row>
    <row r="8" spans="1:15" ht="16.5" customHeight="1" thickBot="1" thickTop="1">
      <c r="A8" s="13" t="s">
        <v>14</v>
      </c>
      <c r="B8" s="14"/>
      <c r="C8" s="14"/>
      <c r="D8" s="14">
        <v>94</v>
      </c>
      <c r="E8" s="14"/>
      <c r="F8" s="14">
        <v>1</v>
      </c>
      <c r="G8" s="14"/>
      <c r="H8" s="14"/>
      <c r="I8" s="15"/>
      <c r="J8" s="30">
        <f aca="true" t="shared" si="0" ref="J8:J20">SUM(B8:I8)</f>
        <v>95</v>
      </c>
      <c r="K8" s="16">
        <v>112</v>
      </c>
      <c r="L8" s="17">
        <f aca="true" t="shared" si="1" ref="L8:L21">J8/K8*100</f>
        <v>84.82142857142857</v>
      </c>
      <c r="M8" s="14">
        <v>1007</v>
      </c>
      <c r="N8" s="14">
        <v>1036</v>
      </c>
      <c r="O8" s="17">
        <f aca="true" t="shared" si="2" ref="O8:O21">M8/N8*100</f>
        <v>97.2007722007722</v>
      </c>
    </row>
    <row r="9" spans="1:15" ht="16.5" customHeight="1" thickBot="1" thickTop="1">
      <c r="A9" s="13" t="s">
        <v>15</v>
      </c>
      <c r="B9" s="14">
        <v>19</v>
      </c>
      <c r="C9" s="14"/>
      <c r="D9" s="14"/>
      <c r="E9" s="14">
        <v>3</v>
      </c>
      <c r="F9" s="14"/>
      <c r="G9" s="14"/>
      <c r="H9" s="14">
        <v>6</v>
      </c>
      <c r="I9" s="15"/>
      <c r="J9" s="30">
        <f t="shared" si="0"/>
        <v>28</v>
      </c>
      <c r="K9" s="16">
        <v>45</v>
      </c>
      <c r="L9" s="17">
        <f t="shared" si="1"/>
        <v>62.22222222222222</v>
      </c>
      <c r="M9" s="14">
        <v>293</v>
      </c>
      <c r="N9" s="14">
        <v>282</v>
      </c>
      <c r="O9" s="17">
        <f t="shared" si="2"/>
        <v>103.90070921985814</v>
      </c>
    </row>
    <row r="10" spans="1:15" ht="16.5" customHeight="1" thickBot="1" thickTop="1">
      <c r="A10" s="13" t="s">
        <v>16</v>
      </c>
      <c r="B10" s="14"/>
      <c r="C10" s="14"/>
      <c r="D10" s="14">
        <v>92</v>
      </c>
      <c r="E10" s="14"/>
      <c r="F10" s="14">
        <v>218</v>
      </c>
      <c r="G10" s="14"/>
      <c r="H10" s="14"/>
      <c r="I10" s="15"/>
      <c r="J10" s="30">
        <f t="shared" si="0"/>
        <v>310</v>
      </c>
      <c r="K10" s="16">
        <v>160</v>
      </c>
      <c r="L10" s="17">
        <f t="shared" si="1"/>
        <v>193.75</v>
      </c>
      <c r="M10" s="14">
        <v>3494</v>
      </c>
      <c r="N10" s="14">
        <v>1892</v>
      </c>
      <c r="O10" s="17">
        <f t="shared" si="2"/>
        <v>184.67230443974628</v>
      </c>
    </row>
    <row r="11" spans="1:15" ht="16.5" customHeight="1" thickBot="1" thickTop="1">
      <c r="A11" s="13" t="s">
        <v>137</v>
      </c>
      <c r="B11" s="14">
        <v>49</v>
      </c>
      <c r="C11" s="14"/>
      <c r="D11" s="14"/>
      <c r="E11" s="14">
        <v>24</v>
      </c>
      <c r="F11" s="14"/>
      <c r="G11" s="14"/>
      <c r="H11" s="14">
        <v>11</v>
      </c>
      <c r="I11" s="15"/>
      <c r="J11" s="30">
        <f t="shared" si="0"/>
        <v>84</v>
      </c>
      <c r="K11" s="16">
        <v>66</v>
      </c>
      <c r="L11" s="17">
        <f t="shared" si="1"/>
        <v>127.27272727272727</v>
      </c>
      <c r="M11" s="14">
        <v>644</v>
      </c>
      <c r="N11" s="14">
        <v>579</v>
      </c>
      <c r="O11" s="17">
        <f t="shared" si="2"/>
        <v>111.22625215889465</v>
      </c>
    </row>
    <row r="12" spans="1:15" ht="16.5" customHeight="1" thickBot="1" thickTop="1">
      <c r="A12" s="13" t="s">
        <v>122</v>
      </c>
      <c r="B12" s="14"/>
      <c r="C12" s="14"/>
      <c r="D12" s="14">
        <v>39</v>
      </c>
      <c r="E12" s="14">
        <v>1</v>
      </c>
      <c r="F12" s="14">
        <v>3</v>
      </c>
      <c r="G12" s="14"/>
      <c r="H12" s="14">
        <v>2</v>
      </c>
      <c r="I12" s="15"/>
      <c r="J12" s="30">
        <f t="shared" si="0"/>
        <v>45</v>
      </c>
      <c r="K12" s="16">
        <v>69</v>
      </c>
      <c r="L12" s="17">
        <f t="shared" si="1"/>
        <v>65.21739130434783</v>
      </c>
      <c r="M12" s="14">
        <v>657</v>
      </c>
      <c r="N12" s="14">
        <v>709</v>
      </c>
      <c r="O12" s="17">
        <f t="shared" si="2"/>
        <v>92.6657263751763</v>
      </c>
    </row>
    <row r="13" spans="1:15" ht="16.5" customHeight="1" thickBot="1" thickTop="1">
      <c r="A13" s="13" t="s">
        <v>17</v>
      </c>
      <c r="B13" s="14"/>
      <c r="C13" s="14"/>
      <c r="D13" s="14">
        <v>15</v>
      </c>
      <c r="E13" s="14">
        <v>1</v>
      </c>
      <c r="F13" s="14">
        <v>7</v>
      </c>
      <c r="G13" s="14"/>
      <c r="H13" s="14"/>
      <c r="I13" s="15">
        <v>2</v>
      </c>
      <c r="J13" s="30">
        <f t="shared" si="0"/>
        <v>25</v>
      </c>
      <c r="K13" s="16">
        <v>38</v>
      </c>
      <c r="L13" s="17">
        <f t="shared" si="1"/>
        <v>65.78947368421053</v>
      </c>
      <c r="M13" s="14">
        <v>330</v>
      </c>
      <c r="N13" s="14">
        <v>369</v>
      </c>
      <c r="O13" s="17">
        <f t="shared" si="2"/>
        <v>89.43089430894308</v>
      </c>
    </row>
    <row r="14" spans="1:15" ht="16.5" customHeight="1" thickBot="1" thickTop="1">
      <c r="A14" s="13" t="s">
        <v>18</v>
      </c>
      <c r="B14" s="14">
        <v>16</v>
      </c>
      <c r="C14" s="14"/>
      <c r="D14" s="14"/>
      <c r="E14" s="14">
        <v>4</v>
      </c>
      <c r="F14" s="14"/>
      <c r="G14" s="14"/>
      <c r="H14" s="14">
        <v>13</v>
      </c>
      <c r="I14" s="15"/>
      <c r="J14" s="30">
        <f t="shared" si="0"/>
        <v>33</v>
      </c>
      <c r="K14" s="16">
        <v>26</v>
      </c>
      <c r="L14" s="17">
        <f t="shared" si="1"/>
        <v>126.92307692307692</v>
      </c>
      <c r="M14" s="14">
        <v>294</v>
      </c>
      <c r="N14" s="14">
        <v>235</v>
      </c>
      <c r="O14" s="17">
        <f t="shared" si="2"/>
        <v>125.1063829787234</v>
      </c>
    </row>
    <row r="15" spans="1:15" ht="16.5" customHeight="1" thickBot="1" thickTop="1">
      <c r="A15" s="13" t="s">
        <v>19</v>
      </c>
      <c r="B15" s="14">
        <v>12</v>
      </c>
      <c r="C15" s="14">
        <v>4</v>
      </c>
      <c r="D15" s="14">
        <v>76</v>
      </c>
      <c r="E15" s="14">
        <v>24</v>
      </c>
      <c r="F15" s="14">
        <v>51</v>
      </c>
      <c r="G15" s="14"/>
      <c r="H15" s="14">
        <v>12</v>
      </c>
      <c r="I15" s="15"/>
      <c r="J15" s="30">
        <f t="shared" si="0"/>
        <v>179</v>
      </c>
      <c r="K15" s="16">
        <v>240</v>
      </c>
      <c r="L15" s="17">
        <f t="shared" si="1"/>
        <v>74.58333333333333</v>
      </c>
      <c r="M15" s="14">
        <v>2557</v>
      </c>
      <c r="N15" s="14">
        <v>2814</v>
      </c>
      <c r="O15" s="17">
        <f t="shared" si="2"/>
        <v>90.86709310589907</v>
      </c>
    </row>
    <row r="16" spans="1:15" ht="16.5" customHeight="1" thickBot="1" thickTop="1">
      <c r="A16" s="13" t="s">
        <v>138</v>
      </c>
      <c r="B16" s="14"/>
      <c r="C16" s="14"/>
      <c r="D16" s="14">
        <v>2</v>
      </c>
      <c r="E16" s="14"/>
      <c r="F16" s="14">
        <v>62</v>
      </c>
      <c r="G16" s="14"/>
      <c r="H16" s="14"/>
      <c r="I16" s="15"/>
      <c r="J16" s="30">
        <f t="shared" si="0"/>
        <v>64</v>
      </c>
      <c r="K16" s="16">
        <v>64</v>
      </c>
      <c r="L16" s="17">
        <f t="shared" si="1"/>
        <v>100</v>
      </c>
      <c r="M16" s="14">
        <v>750</v>
      </c>
      <c r="N16" s="14">
        <v>676</v>
      </c>
      <c r="O16" s="17">
        <f t="shared" si="2"/>
        <v>110.94674556213018</v>
      </c>
    </row>
    <row r="17" spans="1:15" ht="16.5" customHeight="1" thickBot="1" thickTop="1">
      <c r="A17" s="13" t="s">
        <v>139</v>
      </c>
      <c r="B17" s="14">
        <v>10</v>
      </c>
      <c r="C17" s="14">
        <v>2</v>
      </c>
      <c r="D17" s="14">
        <v>270</v>
      </c>
      <c r="E17" s="14">
        <v>61</v>
      </c>
      <c r="F17" s="14">
        <v>560</v>
      </c>
      <c r="G17" s="14"/>
      <c r="H17" s="14">
        <v>9</v>
      </c>
      <c r="I17" s="15"/>
      <c r="J17" s="30">
        <f t="shared" si="0"/>
        <v>912</v>
      </c>
      <c r="K17" s="16">
        <v>1114</v>
      </c>
      <c r="L17" s="17">
        <f t="shared" si="1"/>
        <v>81.86714542190305</v>
      </c>
      <c r="M17" s="14">
        <v>11221</v>
      </c>
      <c r="N17" s="14">
        <v>11351</v>
      </c>
      <c r="O17" s="17">
        <f t="shared" si="2"/>
        <v>98.85472645581888</v>
      </c>
    </row>
    <row r="18" spans="1:15" ht="16.5" customHeight="1" thickBot="1" thickTop="1">
      <c r="A18" s="13" t="s">
        <v>140</v>
      </c>
      <c r="B18" s="14">
        <v>6</v>
      </c>
      <c r="C18" s="14"/>
      <c r="D18" s="14"/>
      <c r="E18" s="14"/>
      <c r="F18" s="14"/>
      <c r="G18" s="14"/>
      <c r="H18" s="14">
        <v>5</v>
      </c>
      <c r="I18" s="15"/>
      <c r="J18" s="30">
        <f t="shared" si="0"/>
        <v>11</v>
      </c>
      <c r="K18" s="16">
        <v>13</v>
      </c>
      <c r="L18" s="17">
        <f t="shared" si="1"/>
        <v>84.61538461538461</v>
      </c>
      <c r="M18" s="14">
        <v>77</v>
      </c>
      <c r="N18" s="14">
        <v>75</v>
      </c>
      <c r="O18" s="17">
        <f t="shared" si="2"/>
        <v>102.66666666666666</v>
      </c>
    </row>
    <row r="19" spans="1:15" ht="16.5" customHeight="1" thickBot="1" thickTop="1">
      <c r="A19" s="13" t="s">
        <v>52</v>
      </c>
      <c r="B19" s="14">
        <v>1</v>
      </c>
      <c r="C19" s="14"/>
      <c r="D19" s="14"/>
      <c r="E19" s="14"/>
      <c r="F19" s="14"/>
      <c r="G19" s="14"/>
      <c r="H19" s="14">
        <v>3</v>
      </c>
      <c r="I19" s="15">
        <v>7</v>
      </c>
      <c r="J19" s="30">
        <f t="shared" si="0"/>
        <v>11</v>
      </c>
      <c r="K19" s="16">
        <v>38</v>
      </c>
      <c r="L19" s="17">
        <f t="shared" si="1"/>
        <v>28.947368421052634</v>
      </c>
      <c r="M19" s="14">
        <v>154</v>
      </c>
      <c r="N19" s="14">
        <v>170</v>
      </c>
      <c r="O19" s="17">
        <f t="shared" si="2"/>
        <v>90.58823529411765</v>
      </c>
    </row>
    <row r="20" spans="1:15" ht="16.5" customHeight="1" thickBot="1" thickTop="1">
      <c r="A20" s="18" t="s">
        <v>20</v>
      </c>
      <c r="B20" s="19"/>
      <c r="C20" s="19"/>
      <c r="D20" s="19">
        <v>50</v>
      </c>
      <c r="E20" s="19">
        <v>10</v>
      </c>
      <c r="F20" s="19">
        <v>21</v>
      </c>
      <c r="G20" s="19"/>
      <c r="H20" s="19"/>
      <c r="I20" s="20"/>
      <c r="J20" s="30">
        <f t="shared" si="0"/>
        <v>81</v>
      </c>
      <c r="K20" s="16">
        <v>115</v>
      </c>
      <c r="L20" s="17">
        <f t="shared" si="1"/>
        <v>70.43478260869566</v>
      </c>
      <c r="M20" s="14">
        <v>862</v>
      </c>
      <c r="N20" s="14">
        <v>992</v>
      </c>
      <c r="O20" s="17">
        <f t="shared" si="2"/>
        <v>86.89516129032258</v>
      </c>
    </row>
    <row r="21" spans="1:15" ht="16.5" customHeight="1" thickBot="1" thickTop="1">
      <c r="A21" s="29" t="s">
        <v>21</v>
      </c>
      <c r="B21" s="30">
        <f>SUM(B7:B20)</f>
        <v>113</v>
      </c>
      <c r="C21" s="30">
        <f aca="true" t="shared" si="3" ref="C21:N21">SUM(C7:C20)</f>
        <v>6</v>
      </c>
      <c r="D21" s="30">
        <f t="shared" si="3"/>
        <v>638</v>
      </c>
      <c r="E21" s="30">
        <f t="shared" si="3"/>
        <v>128</v>
      </c>
      <c r="F21" s="30">
        <f t="shared" si="3"/>
        <v>923</v>
      </c>
      <c r="G21" s="30">
        <f t="shared" si="3"/>
        <v>0</v>
      </c>
      <c r="H21" s="30">
        <f t="shared" si="3"/>
        <v>61</v>
      </c>
      <c r="I21" s="30">
        <f t="shared" si="3"/>
        <v>9</v>
      </c>
      <c r="J21" s="30">
        <f t="shared" si="3"/>
        <v>1878</v>
      </c>
      <c r="K21" s="16">
        <f t="shared" si="3"/>
        <v>2103</v>
      </c>
      <c r="L21" s="17">
        <f t="shared" si="1"/>
        <v>89.30099857346647</v>
      </c>
      <c r="M21" s="14">
        <f t="shared" si="3"/>
        <v>22363</v>
      </c>
      <c r="N21" s="14">
        <f t="shared" si="3"/>
        <v>21206</v>
      </c>
      <c r="O21" s="17">
        <f t="shared" si="2"/>
        <v>105.45600301801376</v>
      </c>
    </row>
    <row r="22" spans="1:10" ht="16.5" customHeight="1" thickTop="1">
      <c r="A22" s="21" t="s">
        <v>22</v>
      </c>
      <c r="B22" s="12">
        <v>116</v>
      </c>
      <c r="C22" s="12">
        <v>15</v>
      </c>
      <c r="D22" s="12">
        <v>643</v>
      </c>
      <c r="E22" s="12">
        <v>142</v>
      </c>
      <c r="F22" s="12">
        <v>1099</v>
      </c>
      <c r="G22" s="12"/>
      <c r="H22" s="12">
        <v>53</v>
      </c>
      <c r="I22" s="12">
        <v>35</v>
      </c>
      <c r="J22" s="12">
        <f>SUM(B22:I22)</f>
        <v>2103</v>
      </c>
    </row>
    <row r="23" spans="1:10" ht="16.5" customHeight="1">
      <c r="A23" s="22" t="s">
        <v>23</v>
      </c>
      <c r="B23" s="23">
        <f>B21/B22*100</f>
        <v>97.41379310344827</v>
      </c>
      <c r="C23" s="23">
        <f aca="true" t="shared" si="4" ref="C23:I23">C21/C22*100</f>
        <v>40</v>
      </c>
      <c r="D23" s="23">
        <f t="shared" si="4"/>
        <v>99.22239502332815</v>
      </c>
      <c r="E23" s="23">
        <f t="shared" si="4"/>
        <v>90.14084507042254</v>
      </c>
      <c r="F23" s="23">
        <f t="shared" si="4"/>
        <v>83.98544131028207</v>
      </c>
      <c r="G23" s="23"/>
      <c r="H23" s="23">
        <f t="shared" si="4"/>
        <v>115.09433962264151</v>
      </c>
      <c r="I23" s="23">
        <f t="shared" si="4"/>
        <v>25.71428571428571</v>
      </c>
      <c r="J23" s="23">
        <f>J21/J22*100</f>
        <v>89.30099857346647</v>
      </c>
    </row>
    <row r="24" spans="1:10" ht="16.5" customHeight="1">
      <c r="A24" s="9" t="s">
        <v>24</v>
      </c>
      <c r="B24" s="24">
        <v>110</v>
      </c>
      <c r="C24" s="24">
        <v>14</v>
      </c>
      <c r="D24" s="24">
        <v>1007</v>
      </c>
      <c r="E24" s="24">
        <v>256</v>
      </c>
      <c r="F24" s="24">
        <v>1723</v>
      </c>
      <c r="G24" s="24"/>
      <c r="H24" s="24">
        <v>73</v>
      </c>
      <c r="I24" s="24">
        <v>12</v>
      </c>
      <c r="J24" s="24">
        <f>SUM(B24:I24)</f>
        <v>3195</v>
      </c>
    </row>
    <row r="25" spans="1:10" ht="16.5" customHeight="1">
      <c r="A25" s="22" t="s">
        <v>25</v>
      </c>
      <c r="B25" s="1">
        <f>B21/B24*100</f>
        <v>102.72727272727273</v>
      </c>
      <c r="C25" s="1">
        <f aca="true" t="shared" si="5" ref="C25:J25">C21/C24*100</f>
        <v>42.857142857142854</v>
      </c>
      <c r="D25" s="1">
        <f t="shared" si="5"/>
        <v>63.35650446871897</v>
      </c>
      <c r="E25" s="1">
        <f t="shared" si="5"/>
        <v>50</v>
      </c>
      <c r="F25" s="1">
        <f t="shared" si="5"/>
        <v>53.56935577481138</v>
      </c>
      <c r="G25" s="1"/>
      <c r="H25" s="1">
        <f t="shared" si="5"/>
        <v>83.56164383561644</v>
      </c>
      <c r="I25" s="1">
        <f t="shared" si="5"/>
        <v>75</v>
      </c>
      <c r="J25" s="1">
        <f t="shared" si="5"/>
        <v>58.77934272300469</v>
      </c>
    </row>
    <row r="26" spans="1:10" ht="16.5" customHeight="1">
      <c r="A26" s="25" t="s">
        <v>26</v>
      </c>
      <c r="B26" s="24">
        <v>889</v>
      </c>
      <c r="C26" s="24">
        <v>76</v>
      </c>
      <c r="D26" s="24">
        <v>7848</v>
      </c>
      <c r="E26" s="24">
        <v>1533</v>
      </c>
      <c r="F26" s="24">
        <v>11257</v>
      </c>
      <c r="G26" s="24"/>
      <c r="H26" s="24">
        <v>618</v>
      </c>
      <c r="I26" s="24">
        <v>142</v>
      </c>
      <c r="J26" s="24">
        <f>SUM(B26:I26)</f>
        <v>22363</v>
      </c>
    </row>
    <row r="27" spans="1:10" ht="16.5" customHeight="1">
      <c r="A27" s="10" t="s">
        <v>27</v>
      </c>
      <c r="B27" s="2">
        <v>801</v>
      </c>
      <c r="C27" s="2">
        <v>113</v>
      </c>
      <c r="D27" s="2">
        <v>6842</v>
      </c>
      <c r="E27" s="2">
        <v>1523</v>
      </c>
      <c r="F27" s="2">
        <v>11242</v>
      </c>
      <c r="G27" s="2"/>
      <c r="H27" s="2">
        <v>524</v>
      </c>
      <c r="I27" s="2">
        <v>161</v>
      </c>
      <c r="J27" s="2">
        <f>SUM(B27:I27)</f>
        <v>21206</v>
      </c>
    </row>
    <row r="28" spans="1:10" ht="16.5" customHeight="1">
      <c r="A28" s="22" t="s">
        <v>28</v>
      </c>
      <c r="B28" s="1">
        <f>B26/B27*100</f>
        <v>110.98626716604245</v>
      </c>
      <c r="C28" s="1">
        <f aca="true" t="shared" si="6" ref="C28:J28">C26/C27*100</f>
        <v>67.2566371681416</v>
      </c>
      <c r="D28" s="1">
        <f t="shared" si="6"/>
        <v>114.70330312774041</v>
      </c>
      <c r="E28" s="1">
        <f t="shared" si="6"/>
        <v>100.65659881812212</v>
      </c>
      <c r="F28" s="1">
        <f t="shared" si="6"/>
        <v>100.13342821561999</v>
      </c>
      <c r="G28" s="1"/>
      <c r="H28" s="1">
        <f t="shared" si="6"/>
        <v>117.93893129770991</v>
      </c>
      <c r="I28" s="1">
        <f t="shared" si="6"/>
        <v>88.19875776397515</v>
      </c>
      <c r="J28" s="1">
        <f t="shared" si="6"/>
        <v>105.45600301801376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141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142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143</v>
      </c>
      <c r="M5" s="31" t="s">
        <v>11</v>
      </c>
      <c r="N5" s="31" t="s">
        <v>12</v>
      </c>
      <c r="O5" s="31" t="s">
        <v>91</v>
      </c>
    </row>
    <row r="6" spans="1:15" ht="15" thickBot="1" thickTop="1">
      <c r="A6" s="28" t="s">
        <v>64</v>
      </c>
      <c r="B6" s="7" t="s">
        <v>144</v>
      </c>
      <c r="C6" s="11" t="s">
        <v>0</v>
      </c>
      <c r="D6" s="11" t="s">
        <v>1</v>
      </c>
      <c r="E6" s="11" t="s">
        <v>3</v>
      </c>
      <c r="F6" s="11" t="s">
        <v>56</v>
      </c>
      <c r="G6" s="11" t="s">
        <v>145</v>
      </c>
      <c r="H6" s="11" t="s">
        <v>95</v>
      </c>
      <c r="I6" s="8" t="s">
        <v>68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146</v>
      </c>
      <c r="B7" s="14"/>
      <c r="C7" s="14"/>
      <c r="D7" s="14">
        <v>1</v>
      </c>
      <c r="E7" s="14"/>
      <c r="F7" s="14">
        <v>1</v>
      </c>
      <c r="G7" s="14"/>
      <c r="H7" s="14"/>
      <c r="I7" s="15"/>
      <c r="J7" s="30">
        <f>SUM(B7:I7)</f>
        <v>2</v>
      </c>
      <c r="K7" s="16">
        <v>7</v>
      </c>
      <c r="L7" s="17">
        <f>J7/K7*100</f>
        <v>28.57142857142857</v>
      </c>
      <c r="M7" s="14">
        <v>25</v>
      </c>
      <c r="N7" s="14">
        <v>33</v>
      </c>
      <c r="O7" s="17">
        <f>M7/N7*100</f>
        <v>75.75757575757575</v>
      </c>
    </row>
    <row r="8" spans="1:15" ht="16.5" customHeight="1" thickBot="1" thickTop="1">
      <c r="A8" s="13" t="s">
        <v>14</v>
      </c>
      <c r="B8" s="14"/>
      <c r="C8" s="14"/>
      <c r="D8" s="14">
        <v>157</v>
      </c>
      <c r="E8" s="14"/>
      <c r="F8" s="14">
        <v>2</v>
      </c>
      <c r="G8" s="14"/>
      <c r="H8" s="14">
        <v>4</v>
      </c>
      <c r="I8" s="15"/>
      <c r="J8" s="30">
        <f aca="true" t="shared" si="0" ref="J8:J20">SUM(B8:I8)</f>
        <v>163</v>
      </c>
      <c r="K8" s="16">
        <v>161</v>
      </c>
      <c r="L8" s="17">
        <f aca="true" t="shared" si="1" ref="L8:L21">J8/K8*100</f>
        <v>101.24223602484473</v>
      </c>
      <c r="M8" s="14">
        <v>1170</v>
      </c>
      <c r="N8" s="14">
        <v>1197</v>
      </c>
      <c r="O8" s="17">
        <f aca="true" t="shared" si="2" ref="O8:O21">M8/N8*100</f>
        <v>97.74436090225564</v>
      </c>
    </row>
    <row r="9" spans="1:15" ht="16.5" customHeight="1" thickBot="1" thickTop="1">
      <c r="A9" s="13" t="s">
        <v>15</v>
      </c>
      <c r="B9" s="14">
        <v>41</v>
      </c>
      <c r="C9" s="14">
        <v>18</v>
      </c>
      <c r="D9" s="14"/>
      <c r="E9" s="14">
        <v>2</v>
      </c>
      <c r="F9" s="14"/>
      <c r="G9" s="14"/>
      <c r="H9" s="14">
        <v>31</v>
      </c>
      <c r="I9" s="15"/>
      <c r="J9" s="30">
        <f t="shared" si="0"/>
        <v>92</v>
      </c>
      <c r="K9" s="16">
        <v>46</v>
      </c>
      <c r="L9" s="17">
        <f t="shared" si="1"/>
        <v>200</v>
      </c>
      <c r="M9" s="14">
        <v>385</v>
      </c>
      <c r="N9" s="14">
        <v>328</v>
      </c>
      <c r="O9" s="17">
        <f t="shared" si="2"/>
        <v>117.3780487804878</v>
      </c>
    </row>
    <row r="10" spans="1:15" ht="16.5" customHeight="1" thickBot="1" thickTop="1">
      <c r="A10" s="13" t="s">
        <v>16</v>
      </c>
      <c r="B10" s="14"/>
      <c r="C10" s="14"/>
      <c r="D10" s="14">
        <v>103</v>
      </c>
      <c r="E10" s="14"/>
      <c r="F10" s="14">
        <v>286</v>
      </c>
      <c r="G10" s="14"/>
      <c r="H10" s="14"/>
      <c r="I10" s="15"/>
      <c r="J10" s="30">
        <f t="shared" si="0"/>
        <v>389</v>
      </c>
      <c r="K10" s="16">
        <v>317</v>
      </c>
      <c r="L10" s="17">
        <f t="shared" si="1"/>
        <v>122.7129337539432</v>
      </c>
      <c r="M10" s="14">
        <v>3883</v>
      </c>
      <c r="N10" s="14">
        <v>2209</v>
      </c>
      <c r="O10" s="17">
        <f t="shared" si="2"/>
        <v>175.78089633318243</v>
      </c>
    </row>
    <row r="11" spans="1:15" ht="16.5" customHeight="1" thickBot="1" thickTop="1">
      <c r="A11" s="13" t="s">
        <v>147</v>
      </c>
      <c r="B11" s="14">
        <v>75</v>
      </c>
      <c r="C11" s="14">
        <v>2</v>
      </c>
      <c r="D11" s="14"/>
      <c r="E11" s="14">
        <v>39</v>
      </c>
      <c r="F11" s="14"/>
      <c r="G11" s="14"/>
      <c r="H11" s="14">
        <v>38</v>
      </c>
      <c r="I11" s="15"/>
      <c r="J11" s="30">
        <f t="shared" si="0"/>
        <v>154</v>
      </c>
      <c r="K11" s="16">
        <v>122</v>
      </c>
      <c r="L11" s="17">
        <f t="shared" si="1"/>
        <v>126.22950819672131</v>
      </c>
      <c r="M11" s="14">
        <v>798</v>
      </c>
      <c r="N11" s="14">
        <v>701</v>
      </c>
      <c r="O11" s="17">
        <f t="shared" si="2"/>
        <v>113.83737517831669</v>
      </c>
    </row>
    <row r="12" spans="1:15" ht="16.5" customHeight="1" thickBot="1" thickTop="1">
      <c r="A12" s="13" t="s">
        <v>148</v>
      </c>
      <c r="B12" s="14"/>
      <c r="C12" s="14"/>
      <c r="D12" s="14">
        <v>76</v>
      </c>
      <c r="E12" s="14">
        <v>5</v>
      </c>
      <c r="F12" s="14">
        <v>20</v>
      </c>
      <c r="G12" s="14"/>
      <c r="H12" s="14"/>
      <c r="I12" s="15"/>
      <c r="J12" s="30">
        <f t="shared" si="0"/>
        <v>101</v>
      </c>
      <c r="K12" s="16">
        <v>69</v>
      </c>
      <c r="L12" s="17">
        <f t="shared" si="1"/>
        <v>146.3768115942029</v>
      </c>
      <c r="M12" s="14">
        <v>758</v>
      </c>
      <c r="N12" s="14">
        <v>778</v>
      </c>
      <c r="O12" s="17">
        <f t="shared" si="2"/>
        <v>97.42930591259639</v>
      </c>
    </row>
    <row r="13" spans="1:15" ht="16.5" customHeight="1" thickBot="1" thickTop="1">
      <c r="A13" s="13" t="s">
        <v>17</v>
      </c>
      <c r="B13" s="14"/>
      <c r="C13" s="14"/>
      <c r="D13" s="14">
        <v>31</v>
      </c>
      <c r="E13" s="14">
        <v>3</v>
      </c>
      <c r="F13" s="14">
        <v>8</v>
      </c>
      <c r="G13" s="14"/>
      <c r="H13" s="14"/>
      <c r="I13" s="15">
        <v>2</v>
      </c>
      <c r="J13" s="30">
        <f t="shared" si="0"/>
        <v>44</v>
      </c>
      <c r="K13" s="16">
        <v>51</v>
      </c>
      <c r="L13" s="17">
        <f t="shared" si="1"/>
        <v>86.27450980392157</v>
      </c>
      <c r="M13" s="14">
        <v>374</v>
      </c>
      <c r="N13" s="14">
        <v>420</v>
      </c>
      <c r="O13" s="17">
        <f t="shared" si="2"/>
        <v>89.04761904761904</v>
      </c>
    </row>
    <row r="14" spans="1:15" ht="16.5" customHeight="1" thickBot="1" thickTop="1">
      <c r="A14" s="13" t="s">
        <v>18</v>
      </c>
      <c r="B14" s="14">
        <v>26</v>
      </c>
      <c r="C14" s="14"/>
      <c r="D14" s="14"/>
      <c r="E14" s="14">
        <v>9</v>
      </c>
      <c r="F14" s="14"/>
      <c r="G14" s="14"/>
      <c r="H14" s="14">
        <v>13</v>
      </c>
      <c r="I14" s="15"/>
      <c r="J14" s="30">
        <f t="shared" si="0"/>
        <v>48</v>
      </c>
      <c r="K14" s="16">
        <v>71</v>
      </c>
      <c r="L14" s="17">
        <f t="shared" si="1"/>
        <v>67.6056338028169</v>
      </c>
      <c r="M14" s="14">
        <v>342</v>
      </c>
      <c r="N14" s="14">
        <v>306</v>
      </c>
      <c r="O14" s="17">
        <f t="shared" si="2"/>
        <v>111.76470588235294</v>
      </c>
    </row>
    <row r="15" spans="1:15" ht="16.5" customHeight="1" thickBot="1" thickTop="1">
      <c r="A15" s="13" t="s">
        <v>19</v>
      </c>
      <c r="B15" s="14">
        <v>7</v>
      </c>
      <c r="C15" s="14"/>
      <c r="D15" s="14">
        <v>133</v>
      </c>
      <c r="E15" s="14">
        <v>46</v>
      </c>
      <c r="F15" s="14">
        <v>114</v>
      </c>
      <c r="G15" s="14"/>
      <c r="H15" s="14">
        <v>8</v>
      </c>
      <c r="I15" s="15"/>
      <c r="J15" s="30">
        <f t="shared" si="0"/>
        <v>308</v>
      </c>
      <c r="K15" s="16">
        <v>388</v>
      </c>
      <c r="L15" s="17">
        <f t="shared" si="1"/>
        <v>79.38144329896907</v>
      </c>
      <c r="M15" s="14">
        <v>2865</v>
      </c>
      <c r="N15" s="14">
        <v>3202</v>
      </c>
      <c r="O15" s="17">
        <f t="shared" si="2"/>
        <v>89.47532792004998</v>
      </c>
    </row>
    <row r="16" spans="1:15" ht="16.5" customHeight="1" thickBot="1" thickTop="1">
      <c r="A16" s="13" t="s">
        <v>50</v>
      </c>
      <c r="B16" s="14"/>
      <c r="C16" s="14"/>
      <c r="D16" s="14">
        <v>3</v>
      </c>
      <c r="E16" s="14"/>
      <c r="F16" s="14">
        <v>75</v>
      </c>
      <c r="G16" s="14"/>
      <c r="H16" s="14"/>
      <c r="I16" s="15"/>
      <c r="J16" s="30">
        <f t="shared" si="0"/>
        <v>78</v>
      </c>
      <c r="K16" s="16">
        <v>75</v>
      </c>
      <c r="L16" s="17">
        <f t="shared" si="1"/>
        <v>104</v>
      </c>
      <c r="M16" s="14">
        <v>828</v>
      </c>
      <c r="N16" s="14">
        <v>751</v>
      </c>
      <c r="O16" s="17">
        <f t="shared" si="2"/>
        <v>110.25299600532622</v>
      </c>
    </row>
    <row r="17" spans="1:15" ht="16.5" customHeight="1" thickBot="1" thickTop="1">
      <c r="A17" s="13" t="s">
        <v>60</v>
      </c>
      <c r="B17" s="14">
        <v>15</v>
      </c>
      <c r="C17" s="14">
        <v>5</v>
      </c>
      <c r="D17" s="14">
        <v>473</v>
      </c>
      <c r="E17" s="14">
        <v>87</v>
      </c>
      <c r="F17" s="14">
        <v>770</v>
      </c>
      <c r="G17" s="14"/>
      <c r="H17" s="14">
        <v>15</v>
      </c>
      <c r="I17" s="15">
        <v>1</v>
      </c>
      <c r="J17" s="30">
        <f t="shared" si="0"/>
        <v>1366</v>
      </c>
      <c r="K17" s="16">
        <v>1241</v>
      </c>
      <c r="L17" s="17">
        <f t="shared" si="1"/>
        <v>110.07252215954875</v>
      </c>
      <c r="M17" s="14">
        <v>12587</v>
      </c>
      <c r="N17" s="14">
        <v>12592</v>
      </c>
      <c r="O17" s="17">
        <f t="shared" si="2"/>
        <v>99.96029224904701</v>
      </c>
    </row>
    <row r="18" spans="1:15" ht="16.5" customHeight="1" thickBot="1" thickTop="1">
      <c r="A18" s="13" t="s">
        <v>74</v>
      </c>
      <c r="B18" s="14">
        <v>14</v>
      </c>
      <c r="C18" s="14"/>
      <c r="D18" s="14"/>
      <c r="E18" s="14"/>
      <c r="F18" s="14"/>
      <c r="G18" s="14"/>
      <c r="H18" s="14">
        <v>6</v>
      </c>
      <c r="I18" s="15"/>
      <c r="J18" s="30">
        <f t="shared" si="0"/>
        <v>20</v>
      </c>
      <c r="K18" s="16">
        <v>23</v>
      </c>
      <c r="L18" s="17">
        <f t="shared" si="1"/>
        <v>86.95652173913044</v>
      </c>
      <c r="M18" s="14">
        <v>97</v>
      </c>
      <c r="N18" s="14">
        <v>98</v>
      </c>
      <c r="O18" s="17">
        <f t="shared" si="2"/>
        <v>98.9795918367347</v>
      </c>
    </row>
    <row r="19" spans="1:15" ht="16.5" customHeight="1" thickBot="1" thickTop="1">
      <c r="A19" s="13" t="s">
        <v>52</v>
      </c>
      <c r="B19" s="14">
        <v>2</v>
      </c>
      <c r="C19" s="14"/>
      <c r="D19" s="14"/>
      <c r="E19" s="14"/>
      <c r="F19" s="14"/>
      <c r="G19" s="14"/>
      <c r="H19" s="14">
        <v>5</v>
      </c>
      <c r="I19" s="15">
        <v>22</v>
      </c>
      <c r="J19" s="30">
        <f t="shared" si="0"/>
        <v>29</v>
      </c>
      <c r="K19" s="16">
        <v>59</v>
      </c>
      <c r="L19" s="17">
        <f t="shared" si="1"/>
        <v>49.152542372881356</v>
      </c>
      <c r="M19" s="14">
        <v>183</v>
      </c>
      <c r="N19" s="14">
        <v>229</v>
      </c>
      <c r="O19" s="17">
        <f t="shared" si="2"/>
        <v>79.91266375545851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89</v>
      </c>
      <c r="E20" s="19">
        <v>30</v>
      </c>
      <c r="F20" s="19">
        <v>27</v>
      </c>
      <c r="G20" s="19"/>
      <c r="H20" s="19"/>
      <c r="I20" s="20"/>
      <c r="J20" s="30">
        <f t="shared" si="0"/>
        <v>147</v>
      </c>
      <c r="K20" s="16">
        <v>154</v>
      </c>
      <c r="L20" s="17">
        <f t="shared" si="1"/>
        <v>95.45454545454545</v>
      </c>
      <c r="M20" s="14">
        <v>1009</v>
      </c>
      <c r="N20" s="14">
        <v>1146</v>
      </c>
      <c r="O20" s="17">
        <f t="shared" si="2"/>
        <v>88.04537521815008</v>
      </c>
    </row>
    <row r="21" spans="1:15" ht="16.5" customHeight="1" thickBot="1" thickTop="1">
      <c r="A21" s="29" t="s">
        <v>21</v>
      </c>
      <c r="B21" s="30">
        <f>SUM(B7:B20)</f>
        <v>181</v>
      </c>
      <c r="C21" s="30">
        <f aca="true" t="shared" si="3" ref="C21:N21">SUM(C7:C20)</f>
        <v>25</v>
      </c>
      <c r="D21" s="30">
        <f t="shared" si="3"/>
        <v>1066</v>
      </c>
      <c r="E21" s="30">
        <f t="shared" si="3"/>
        <v>221</v>
      </c>
      <c r="F21" s="30">
        <f t="shared" si="3"/>
        <v>1303</v>
      </c>
      <c r="G21" s="30">
        <f t="shared" si="3"/>
        <v>0</v>
      </c>
      <c r="H21" s="30">
        <f t="shared" si="3"/>
        <v>120</v>
      </c>
      <c r="I21" s="30">
        <f t="shared" si="3"/>
        <v>25</v>
      </c>
      <c r="J21" s="30">
        <f t="shared" si="3"/>
        <v>2941</v>
      </c>
      <c r="K21" s="16">
        <f t="shared" si="3"/>
        <v>2784</v>
      </c>
      <c r="L21" s="17">
        <f t="shared" si="1"/>
        <v>105.63936781609196</v>
      </c>
      <c r="M21" s="14">
        <f t="shared" si="3"/>
        <v>25304</v>
      </c>
      <c r="N21" s="14">
        <f t="shared" si="3"/>
        <v>23990</v>
      </c>
      <c r="O21" s="17">
        <f t="shared" si="2"/>
        <v>105.47728220091706</v>
      </c>
    </row>
    <row r="22" spans="1:10" ht="16.5" customHeight="1" thickTop="1">
      <c r="A22" s="21" t="s">
        <v>22</v>
      </c>
      <c r="B22" s="12">
        <v>148</v>
      </c>
      <c r="C22" s="12">
        <v>14</v>
      </c>
      <c r="D22" s="12">
        <v>881</v>
      </c>
      <c r="E22" s="12">
        <v>239</v>
      </c>
      <c r="F22" s="12">
        <v>1357</v>
      </c>
      <c r="G22" s="12"/>
      <c r="H22" s="12">
        <v>83</v>
      </c>
      <c r="I22" s="12">
        <v>62</v>
      </c>
      <c r="J22" s="12">
        <f>SUM(B22:I22)</f>
        <v>2784</v>
      </c>
    </row>
    <row r="23" spans="1:10" ht="16.5" customHeight="1">
      <c r="A23" s="22" t="s">
        <v>23</v>
      </c>
      <c r="B23" s="23">
        <f>B21/B22*100</f>
        <v>122.2972972972973</v>
      </c>
      <c r="C23" s="23">
        <f aca="true" t="shared" si="4" ref="C23:I23">C21/C22*100</f>
        <v>178.57142857142858</v>
      </c>
      <c r="D23" s="23">
        <f t="shared" si="4"/>
        <v>120.99886492622021</v>
      </c>
      <c r="E23" s="23">
        <f t="shared" si="4"/>
        <v>92.46861924686193</v>
      </c>
      <c r="F23" s="23">
        <f t="shared" si="4"/>
        <v>96.02063375092115</v>
      </c>
      <c r="G23" s="23"/>
      <c r="H23" s="23">
        <f t="shared" si="4"/>
        <v>144.57831325301206</v>
      </c>
      <c r="I23" s="23">
        <f t="shared" si="4"/>
        <v>40.32258064516129</v>
      </c>
      <c r="J23" s="23">
        <f>J21/J22*100</f>
        <v>105.63936781609196</v>
      </c>
    </row>
    <row r="24" spans="1:10" ht="16.5" customHeight="1">
      <c r="A24" s="9" t="s">
        <v>24</v>
      </c>
      <c r="B24" s="24">
        <v>113</v>
      </c>
      <c r="C24" s="24">
        <v>6</v>
      </c>
      <c r="D24" s="24">
        <v>638</v>
      </c>
      <c r="E24" s="24">
        <v>128</v>
      </c>
      <c r="F24" s="24">
        <v>923</v>
      </c>
      <c r="G24" s="24"/>
      <c r="H24" s="24">
        <v>61</v>
      </c>
      <c r="I24" s="24">
        <v>9</v>
      </c>
      <c r="J24" s="24">
        <f>SUM(B24:I24)</f>
        <v>1878</v>
      </c>
    </row>
    <row r="25" spans="1:10" ht="16.5" customHeight="1">
      <c r="A25" s="22" t="s">
        <v>25</v>
      </c>
      <c r="B25" s="1">
        <f>B21/B24*100</f>
        <v>160.1769911504425</v>
      </c>
      <c r="C25" s="1">
        <f aca="true" t="shared" si="5" ref="C25:J25">C21/C24*100</f>
        <v>416.6666666666667</v>
      </c>
      <c r="D25" s="1">
        <f t="shared" si="5"/>
        <v>167.0846394984326</v>
      </c>
      <c r="E25" s="1">
        <f t="shared" si="5"/>
        <v>172.65625</v>
      </c>
      <c r="F25" s="1">
        <f t="shared" si="5"/>
        <v>141.17009750812568</v>
      </c>
      <c r="G25" s="1"/>
      <c r="H25" s="1">
        <f t="shared" si="5"/>
        <v>196.72131147540983</v>
      </c>
      <c r="I25" s="1">
        <f t="shared" si="5"/>
        <v>277.77777777777777</v>
      </c>
      <c r="J25" s="1">
        <f t="shared" si="5"/>
        <v>156.6027689030884</v>
      </c>
    </row>
    <row r="26" spans="1:10" ht="16.5" customHeight="1">
      <c r="A26" s="25" t="s">
        <v>26</v>
      </c>
      <c r="B26" s="24">
        <v>1070</v>
      </c>
      <c r="C26" s="24">
        <v>101</v>
      </c>
      <c r="D26" s="24">
        <v>8914</v>
      </c>
      <c r="E26" s="24">
        <v>1754</v>
      </c>
      <c r="F26" s="24">
        <v>12560</v>
      </c>
      <c r="G26" s="24"/>
      <c r="H26" s="24">
        <v>738</v>
      </c>
      <c r="I26" s="24">
        <v>167</v>
      </c>
      <c r="J26" s="24">
        <f>SUM(B26:I26)</f>
        <v>25304</v>
      </c>
    </row>
    <row r="27" spans="1:10" ht="16.5" customHeight="1">
      <c r="A27" s="10" t="s">
        <v>27</v>
      </c>
      <c r="B27" s="2">
        <v>949</v>
      </c>
      <c r="C27" s="2">
        <v>127</v>
      </c>
      <c r="D27" s="2">
        <v>7723</v>
      </c>
      <c r="E27" s="2">
        <v>1762</v>
      </c>
      <c r="F27" s="2">
        <v>12599</v>
      </c>
      <c r="G27" s="2"/>
      <c r="H27" s="2">
        <v>607</v>
      </c>
      <c r="I27" s="2">
        <v>223</v>
      </c>
      <c r="J27" s="2">
        <f>SUM(B27:I27)</f>
        <v>23990</v>
      </c>
    </row>
    <row r="28" spans="1:10" ht="16.5" customHeight="1">
      <c r="A28" s="22" t="s">
        <v>28</v>
      </c>
      <c r="B28" s="1">
        <f>B26/B27*100</f>
        <v>112.75026343519494</v>
      </c>
      <c r="C28" s="1">
        <f aca="true" t="shared" si="6" ref="C28:J28">C26/C27*100</f>
        <v>79.52755905511812</v>
      </c>
      <c r="D28" s="1">
        <f t="shared" si="6"/>
        <v>115.42146834131815</v>
      </c>
      <c r="E28" s="1">
        <f t="shared" si="6"/>
        <v>99.54597048808172</v>
      </c>
      <c r="F28" s="1">
        <f t="shared" si="6"/>
        <v>99.6904516231447</v>
      </c>
      <c r="G28" s="1"/>
      <c r="H28" s="1">
        <f t="shared" si="6"/>
        <v>121.58154859967053</v>
      </c>
      <c r="I28" s="1">
        <f t="shared" si="6"/>
        <v>74.88789237668162</v>
      </c>
      <c r="J28" s="1">
        <f t="shared" si="6"/>
        <v>105.47728220091706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2016-02-03T05:53:51Z</cp:lastPrinted>
  <dcterms:created xsi:type="dcterms:W3CDTF">2004-05-26T02:07:07Z</dcterms:created>
  <dcterms:modified xsi:type="dcterms:W3CDTF">2016-02-03T05:54:58Z</dcterms:modified>
  <cp:category/>
  <cp:version/>
  <cp:contentType/>
  <cp:contentStatus/>
</cp:coreProperties>
</file>