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251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<sst xmlns="http://schemas.openxmlformats.org/spreadsheetml/2006/main" count="684" uniqueCount="65">
  <si>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</si>
  <si>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</si>
  <si>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</si>
  <si>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</si>
  <si>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</si>
  <si>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</si>
  <si>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</si>
  <si>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</si>
  <si>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</si>
  <si>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</si>
  <si>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</si>
  <si>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</si>
  <si>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</si>
  <si>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</si>
  <si>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</si>
  <si>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</si>
  <si>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</si>
  <si>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</si>
  <si>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</si>
  <si>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</si>
  <si>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日産ディーゼル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</si>
  <si>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</si>
  <si>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</si>
  <si>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</si>
  <si>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</si>
  <si>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</si>
  <si>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</si>
  <si>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</si>
  <si>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</si>
  <si>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</si>
  <si>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</si>
  <si>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</si>
  <si>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</si>
  <si>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</si>
  <si>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</si>
  <si>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</si>
  <si>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</si>
  <si>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</si>
  <si>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</si>
  <si>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</si>
  <si>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</si>
  <si>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</si>
  <si>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</si>
  <si>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</si>
  <si>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</si>
  <si>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</si>
  <si>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</si>
  <si>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</si>
  <si>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</si>
  <si>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登録ナンバー別登録台数〔メーカー別〕</t>
  </si>
  <si>
    <t>車  種</t>
  </si>
  <si>
    <t>メーカー</t>
  </si>
  <si>
    <t>スズキ</t>
  </si>
  <si>
    <t>平成21年 1月</t>
  </si>
  <si>
    <t>平成21年 2月</t>
  </si>
  <si>
    <t>平成21年 3月</t>
  </si>
  <si>
    <t>平成21年 4月</t>
  </si>
  <si>
    <t>平成21年 5月</t>
  </si>
  <si>
    <t>平成21年 6月</t>
  </si>
  <si>
    <t>平成21年 7月</t>
  </si>
  <si>
    <t>平成21年 8月</t>
  </si>
  <si>
    <t>平成21年 9月</t>
  </si>
  <si>
    <t>平成21年10月</t>
  </si>
  <si>
    <t>平成21年11月</t>
  </si>
  <si>
    <t>平成21年12月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</si>
</sst>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5</v>
      </c>
      <c r="G7" s="14"/>
      <c r="H7" s="14"/>
      <c r="I7" s="15"/>
      <c r="J7" s="30">
        <f>SUM(B7:I7)</f>
        <v>5</v>
      </c>
      <c r="K7" s="16">
        <v>12</v>
      </c>
      <c r="L7" s="17">
        <f>J7/K7*100</f>
        <v>41.66666666666667</v>
      </c>
      <c r="M7" s="14">
        <v>5</v>
      </c>
      <c r="N7" s="14">
        <v>12</v>
      </c>
      <c r="O7" s="17">
        <f>M7/N7*100</f>
        <v>41.66666666666667</v>
      </c>
    </row>
    <row r="8" spans="1:15" ht="16.5" customHeight="1" thickBot="1" thickTop="1">
      <c r="A8" s="13" t="s">
        <v>14</v>
      </c>
      <c r="B8" s="14"/>
      <c r="C8" s="14"/>
      <c r="D8" s="14">
        <v>52</v>
      </c>
      <c r="E8" s="14"/>
      <c r="F8" s="14">
        <v>8</v>
      </c>
      <c r="G8" s="14"/>
      <c r="H8" s="14"/>
      <c r="I8" s="15"/>
      <c r="J8" s="30">
        <f aca="true" t="shared" si="0" ref="J8:J20">SUM(B8:I8)</f>
        <v>60</v>
      </c>
      <c r="K8" s="16">
        <v>78</v>
      </c>
      <c r="L8" s="17">
        <f aca="true" t="shared" si="1" ref="L8:L21">J8/K8*100</f>
        <v>76.92307692307693</v>
      </c>
      <c r="M8" s="14">
        <v>60</v>
      </c>
      <c r="N8" s="14">
        <v>78</v>
      </c>
      <c r="O8" s="17">
        <f aca="true" t="shared" si="2" ref="O8:O21">M8/N8*100</f>
        <v>76.92307692307693</v>
      </c>
    </row>
    <row r="9" spans="1:15" ht="16.5" customHeight="1" thickBot="1" thickTop="1">
      <c r="A9" s="13" t="s">
        <v>15</v>
      </c>
      <c r="B9" s="14">
        <v>5</v>
      </c>
      <c r="C9" s="14"/>
      <c r="D9" s="14"/>
      <c r="E9" s="14"/>
      <c r="F9" s="14"/>
      <c r="G9" s="14"/>
      <c r="H9" s="14">
        <v>8</v>
      </c>
      <c r="I9" s="15"/>
      <c r="J9" s="30">
        <f t="shared" si="0"/>
        <v>13</v>
      </c>
      <c r="K9" s="16">
        <v>17</v>
      </c>
      <c r="L9" s="17">
        <f t="shared" si="1"/>
        <v>76.47058823529412</v>
      </c>
      <c r="M9" s="14">
        <v>13</v>
      </c>
      <c r="N9" s="14">
        <v>17</v>
      </c>
      <c r="O9" s="17">
        <f t="shared" si="2"/>
        <v>76.47058823529412</v>
      </c>
    </row>
    <row r="10" spans="1:15" ht="16.5" customHeight="1" thickBot="1" thickTop="1">
      <c r="A10" s="13" t="s">
        <v>16</v>
      </c>
      <c r="B10" s="14"/>
      <c r="C10" s="14"/>
      <c r="D10" s="14">
        <v>30</v>
      </c>
      <c r="E10" s="14"/>
      <c r="F10" s="14">
        <v>109</v>
      </c>
      <c r="G10" s="14"/>
      <c r="H10" s="14"/>
      <c r="I10" s="15"/>
      <c r="J10" s="30">
        <f t="shared" si="0"/>
        <v>139</v>
      </c>
      <c r="K10" s="16">
        <v>199</v>
      </c>
      <c r="L10" s="17">
        <f t="shared" si="1"/>
        <v>69.84924623115577</v>
      </c>
      <c r="M10" s="14">
        <v>139</v>
      </c>
      <c r="N10" s="14">
        <v>199</v>
      </c>
      <c r="O10" s="17">
        <f t="shared" si="2"/>
        <v>69.84924623115577</v>
      </c>
    </row>
    <row r="11" spans="1:15" ht="16.5" customHeight="1" thickBot="1" thickTop="1">
      <c r="A11" s="13" t="s">
        <v>38</v>
      </c>
      <c r="B11" s="14">
        <v>19</v>
      </c>
      <c r="C11" s="14"/>
      <c r="D11" s="14"/>
      <c r="E11" s="14">
        <v>5</v>
      </c>
      <c r="F11" s="14"/>
      <c r="G11" s="14"/>
      <c r="H11" s="14">
        <v>6</v>
      </c>
      <c r="I11" s="15"/>
      <c r="J11" s="30">
        <f t="shared" si="0"/>
        <v>30</v>
      </c>
      <c r="K11" s="16">
        <v>48</v>
      </c>
      <c r="L11" s="17">
        <f t="shared" si="1"/>
        <v>62.5</v>
      </c>
      <c r="M11" s="14">
        <v>30</v>
      </c>
      <c r="N11" s="14">
        <v>48</v>
      </c>
      <c r="O11" s="17">
        <f t="shared" si="2"/>
        <v>62.5</v>
      </c>
    </row>
    <row r="12" spans="1:15" ht="16.5" customHeight="1" thickBot="1" thickTop="1">
      <c r="A12" s="13" t="s">
        <v>39</v>
      </c>
      <c r="B12" s="14"/>
      <c r="C12" s="14"/>
      <c r="D12" s="14">
        <v>13</v>
      </c>
      <c r="E12" s="14">
        <v>5</v>
      </c>
      <c r="F12" s="14">
        <v>20</v>
      </c>
      <c r="G12" s="14"/>
      <c r="H12" s="14"/>
      <c r="I12" s="15"/>
      <c r="J12" s="30">
        <f t="shared" si="0"/>
        <v>38</v>
      </c>
      <c r="K12" s="16">
        <v>74</v>
      </c>
      <c r="L12" s="17">
        <f t="shared" si="1"/>
        <v>51.35135135135135</v>
      </c>
      <c r="M12" s="14">
        <v>38</v>
      </c>
      <c r="N12" s="14">
        <v>74</v>
      </c>
      <c r="O12" s="17">
        <f t="shared" si="2"/>
        <v>51.35135135135135</v>
      </c>
    </row>
    <row r="13" spans="1:15" ht="16.5" customHeight="1" thickBot="1" thickTop="1">
      <c r="A13" s="13" t="s">
        <v>17</v>
      </c>
      <c r="B13" s="14"/>
      <c r="C13" s="14"/>
      <c r="D13" s="14">
        <v>17</v>
      </c>
      <c r="E13" s="14">
        <v>2</v>
      </c>
      <c r="F13" s="14">
        <v>3</v>
      </c>
      <c r="G13" s="14"/>
      <c r="H13" s="14"/>
      <c r="I13" s="15">
        <v>1</v>
      </c>
      <c r="J13" s="30">
        <f t="shared" si="0"/>
        <v>23</v>
      </c>
      <c r="K13" s="16">
        <v>50</v>
      </c>
      <c r="L13" s="17">
        <f t="shared" si="1"/>
        <v>46</v>
      </c>
      <c r="M13" s="14">
        <v>23</v>
      </c>
      <c r="N13" s="14">
        <v>50</v>
      </c>
      <c r="O13" s="17">
        <f t="shared" si="2"/>
        <v>46</v>
      </c>
    </row>
    <row r="14" spans="1:15" ht="16.5" customHeight="1" thickBot="1" thickTop="1">
      <c r="A14" s="13" t="s">
        <v>18</v>
      </c>
      <c r="B14" s="14">
        <v>10</v>
      </c>
      <c r="C14" s="14">
        <v>1</v>
      </c>
      <c r="D14" s="14"/>
      <c r="E14" s="14">
        <v>3</v>
      </c>
      <c r="F14" s="14"/>
      <c r="G14" s="14"/>
      <c r="H14" s="14">
        <v>5</v>
      </c>
      <c r="I14" s="15"/>
      <c r="J14" s="30">
        <f t="shared" si="0"/>
        <v>19</v>
      </c>
      <c r="K14" s="16">
        <v>18</v>
      </c>
      <c r="L14" s="17">
        <f t="shared" si="1"/>
        <v>105.55555555555556</v>
      </c>
      <c r="M14" s="14">
        <v>19</v>
      </c>
      <c r="N14" s="14">
        <v>18</v>
      </c>
      <c r="O14" s="17">
        <f t="shared" si="2"/>
        <v>105.55555555555556</v>
      </c>
    </row>
    <row r="15" spans="1:15" ht="16.5" customHeight="1" thickBot="1" thickTop="1">
      <c r="A15" s="13" t="s">
        <v>19</v>
      </c>
      <c r="B15" s="14">
        <v>1</v>
      </c>
      <c r="C15" s="14">
        <v>3</v>
      </c>
      <c r="D15" s="14">
        <v>53</v>
      </c>
      <c r="E15" s="14">
        <v>26</v>
      </c>
      <c r="F15" s="14">
        <v>93</v>
      </c>
      <c r="G15" s="14"/>
      <c r="H15" s="14">
        <v>9</v>
      </c>
      <c r="I15" s="15"/>
      <c r="J15" s="30">
        <f t="shared" si="0"/>
        <v>185</v>
      </c>
      <c r="K15" s="16">
        <v>243</v>
      </c>
      <c r="L15" s="17">
        <f t="shared" si="1"/>
        <v>76.13168724279835</v>
      </c>
      <c r="M15" s="14">
        <v>185</v>
      </c>
      <c r="N15" s="14">
        <v>243</v>
      </c>
      <c r="O15" s="17">
        <f t="shared" si="2"/>
        <v>76.13168724279835</v>
      </c>
    </row>
    <row r="16" spans="1:15" ht="16.5" customHeight="1" thickBot="1" thickTop="1">
      <c r="A16" s="13" t="s">
        <v>20</v>
      </c>
      <c r="B16" s="14">
        <v>1</v>
      </c>
      <c r="C16" s="14"/>
      <c r="D16" s="14"/>
      <c r="E16" s="14"/>
      <c r="F16" s="14"/>
      <c r="G16" s="14"/>
      <c r="H16" s="14">
        <v>2</v>
      </c>
      <c r="I16" s="15"/>
      <c r="J16" s="30">
        <f t="shared" si="0"/>
        <v>3</v>
      </c>
      <c r="K16" s="16">
        <v>5</v>
      </c>
      <c r="L16" s="17">
        <f t="shared" si="1"/>
        <v>60</v>
      </c>
      <c r="M16" s="14">
        <v>3</v>
      </c>
      <c r="N16" s="14">
        <v>5</v>
      </c>
      <c r="O16" s="17">
        <f t="shared" si="2"/>
        <v>60</v>
      </c>
    </row>
    <row r="17" spans="1:15" ht="16.5" customHeight="1" thickBot="1" thickTop="1">
      <c r="A17" s="13" t="s">
        <v>52</v>
      </c>
      <c r="B17" s="14"/>
      <c r="C17" s="14"/>
      <c r="D17" s="14">
        <v>2</v>
      </c>
      <c r="E17" s="14"/>
      <c r="F17" s="14">
        <v>60</v>
      </c>
      <c r="G17" s="14"/>
      <c r="H17" s="14"/>
      <c r="I17" s="15"/>
      <c r="J17" s="30">
        <f t="shared" si="0"/>
        <v>62</v>
      </c>
      <c r="K17" s="16">
        <v>78</v>
      </c>
      <c r="L17" s="17">
        <f t="shared" si="1"/>
        <v>79.48717948717949</v>
      </c>
      <c r="M17" s="14">
        <v>62</v>
      </c>
      <c r="N17" s="14">
        <v>78</v>
      </c>
      <c r="O17" s="17">
        <f t="shared" si="2"/>
        <v>79.48717948717949</v>
      </c>
    </row>
    <row r="18" spans="1:15" ht="16.5" customHeight="1" thickBot="1" thickTop="1">
      <c r="A18" s="13" t="s">
        <v>40</v>
      </c>
      <c r="B18" s="14">
        <v>6</v>
      </c>
      <c r="C18" s="14"/>
      <c r="D18" s="14">
        <v>206</v>
      </c>
      <c r="E18" s="14">
        <v>48</v>
      </c>
      <c r="F18" s="14">
        <v>555</v>
      </c>
      <c r="G18" s="14"/>
      <c r="H18" s="14">
        <v>3</v>
      </c>
      <c r="I18" s="15"/>
      <c r="J18" s="30">
        <f t="shared" si="0"/>
        <v>818</v>
      </c>
      <c r="K18" s="16">
        <v>841</v>
      </c>
      <c r="L18" s="17">
        <f t="shared" si="1"/>
        <v>97.26516052318668</v>
      </c>
      <c r="M18" s="14">
        <v>818</v>
      </c>
      <c r="N18" s="14">
        <v>841</v>
      </c>
      <c r="O18" s="17">
        <f t="shared" si="2"/>
        <v>97.26516052318668</v>
      </c>
    </row>
    <row r="19" spans="1:15" ht="16.5" customHeight="1" thickBot="1" thickTop="1">
      <c r="A19" s="13" t="s">
        <v>21</v>
      </c>
      <c r="B19" s="14">
        <v>1</v>
      </c>
      <c r="C19" s="14"/>
      <c r="D19" s="14"/>
      <c r="E19" s="14"/>
      <c r="F19" s="14"/>
      <c r="G19" s="14"/>
      <c r="H19" s="14"/>
      <c r="I19" s="15">
        <v>10</v>
      </c>
      <c r="J19" s="30">
        <f t="shared" si="0"/>
        <v>11</v>
      </c>
      <c r="K19" s="16">
        <v>8</v>
      </c>
      <c r="L19" s="17">
        <f t="shared" si="1"/>
        <v>137.5</v>
      </c>
      <c r="M19" s="14">
        <v>11</v>
      </c>
      <c r="N19" s="14">
        <v>8</v>
      </c>
      <c r="O19" s="17">
        <f t="shared" si="2"/>
        <v>137.5</v>
      </c>
    </row>
    <row r="20" spans="1:15" ht="16.5" customHeight="1" thickBot="1" thickTop="1">
      <c r="A20" s="18" t="s">
        <v>22</v>
      </c>
      <c r="B20" s="19"/>
      <c r="C20" s="19"/>
      <c r="D20" s="19">
        <v>17</v>
      </c>
      <c r="E20" s="19"/>
      <c r="F20" s="19">
        <v>5</v>
      </c>
      <c r="G20" s="19"/>
      <c r="H20" s="19"/>
      <c r="I20" s="20"/>
      <c r="J20" s="30">
        <f t="shared" si="0"/>
        <v>22</v>
      </c>
      <c r="K20" s="16">
        <v>40</v>
      </c>
      <c r="L20" s="17">
        <f t="shared" si="1"/>
        <v>55.00000000000001</v>
      </c>
      <c r="M20" s="14">
        <v>22</v>
      </c>
      <c r="N20" s="14">
        <v>40</v>
      </c>
      <c r="O20" s="17">
        <f t="shared" si="2"/>
        <v>55.00000000000001</v>
      </c>
    </row>
    <row r="21" spans="1:15" ht="16.5" customHeight="1" thickBot="1" thickTop="1">
      <c r="A21" s="29" t="s">
        <v>23</v>
      </c>
      <c r="B21" s="30">
        <f>SUM(B7:B20)</f>
        <v>43</v>
      </c>
      <c r="C21" s="30">
        <f aca="true" t="shared" si="3" ref="C21:N21">SUM(C7:C20)</f>
        <v>4</v>
      </c>
      <c r="D21" s="30">
        <f t="shared" si="3"/>
        <v>390</v>
      </c>
      <c r="E21" s="30">
        <f t="shared" si="3"/>
        <v>89</v>
      </c>
      <c r="F21" s="30">
        <f t="shared" si="3"/>
        <v>858</v>
      </c>
      <c r="G21" s="30">
        <f t="shared" si="3"/>
        <v>0</v>
      </c>
      <c r="H21" s="30">
        <f t="shared" si="3"/>
        <v>33</v>
      </c>
      <c r="I21" s="30">
        <f t="shared" si="3"/>
        <v>11</v>
      </c>
      <c r="J21" s="30">
        <f t="shared" si="3"/>
        <v>1428</v>
      </c>
      <c r="K21" s="16">
        <f t="shared" si="3"/>
        <v>1711</v>
      </c>
      <c r="L21" s="17">
        <f t="shared" si="1"/>
        <v>83.45996493278784</v>
      </c>
      <c r="M21" s="14">
        <f t="shared" si="3"/>
        <v>1428</v>
      </c>
      <c r="N21" s="14">
        <f t="shared" si="3"/>
        <v>1711</v>
      </c>
      <c r="O21" s="17">
        <f t="shared" si="2"/>
        <v>83.45996493278784</v>
      </c>
    </row>
    <row r="22" spans="1:10" ht="16.5" customHeight="1" thickTop="1">
      <c r="A22" s="21" t="s">
        <v>24</v>
      </c>
      <c r="B22" s="12">
        <v>63</v>
      </c>
      <c r="C22" s="12">
        <v>5</v>
      </c>
      <c r="D22" s="12">
        <v>579</v>
      </c>
      <c r="E22" s="12">
        <v>108</v>
      </c>
      <c r="F22" s="12">
        <v>892</v>
      </c>
      <c r="G22" s="12"/>
      <c r="H22" s="12">
        <v>57</v>
      </c>
      <c r="I22" s="12">
        <v>7</v>
      </c>
      <c r="J22" s="12">
        <f>SUM(B22:I22)</f>
        <v>1711</v>
      </c>
    </row>
    <row r="23" spans="1:10" ht="16.5" customHeight="1">
      <c r="A23" s="22" t="s">
        <v>25</v>
      </c>
      <c r="B23" s="23">
        <f>B21/B22*100</f>
        <v>68.25396825396825</v>
      </c>
      <c r="C23" s="23">
        <f aca="true" t="shared" si="4" ref="C23:I23">C21/C22*100</f>
        <v>80</v>
      </c>
      <c r="D23" s="23">
        <f t="shared" si="4"/>
        <v>67.35751295336787</v>
      </c>
      <c r="E23" s="23">
        <f t="shared" si="4"/>
        <v>82.4074074074074</v>
      </c>
      <c r="F23" s="23">
        <f t="shared" si="4"/>
        <v>96.18834080717488</v>
      </c>
      <c r="G23" s="23"/>
      <c r="H23" s="23">
        <f t="shared" si="4"/>
        <v>57.89473684210527</v>
      </c>
      <c r="I23" s="23">
        <f t="shared" si="4"/>
        <v>157.14285714285714</v>
      </c>
      <c r="J23" s="23">
        <f>J21/J22*100</f>
        <v>83.45996493278784</v>
      </c>
    </row>
    <row r="24" spans="1:10" ht="16.5" customHeight="1">
      <c r="A24" s="9" t="s">
        <v>26</v>
      </c>
      <c r="B24" s="24">
        <v>47</v>
      </c>
      <c r="C24" s="24">
        <v>12</v>
      </c>
      <c r="D24" s="24">
        <v>348</v>
      </c>
      <c r="E24" s="24">
        <v>87</v>
      </c>
      <c r="F24" s="24">
        <v>692</v>
      </c>
      <c r="G24" s="24"/>
      <c r="H24" s="24">
        <v>49</v>
      </c>
      <c r="I24" s="24">
        <v>35</v>
      </c>
      <c r="J24" s="24">
        <f>SUM(B24:I24)</f>
        <v>1270</v>
      </c>
    </row>
    <row r="25" spans="1:10" ht="16.5" customHeight="1">
      <c r="A25" s="22" t="s">
        <v>27</v>
      </c>
      <c r="B25" s="1">
        <f>B21/B24*100</f>
        <v>91.48936170212765</v>
      </c>
      <c r="C25" s="1">
        <f aca="true" t="shared" si="5" ref="C25:J25">C21/C24*100</f>
        <v>33.33333333333333</v>
      </c>
      <c r="D25" s="1">
        <f t="shared" si="5"/>
        <v>112.06896551724137</v>
      </c>
      <c r="E25" s="1">
        <f t="shared" si="5"/>
        <v>102.29885057471265</v>
      </c>
      <c r="F25" s="1">
        <f t="shared" si="5"/>
        <v>123.98843930635839</v>
      </c>
      <c r="G25" s="1"/>
      <c r="H25" s="1">
        <f t="shared" si="5"/>
        <v>67.3469387755102</v>
      </c>
      <c r="I25" s="1">
        <f t="shared" si="5"/>
        <v>31.428571428571427</v>
      </c>
      <c r="J25" s="1">
        <f t="shared" si="5"/>
        <v>112.44094488188976</v>
      </c>
    </row>
    <row r="26" spans="1:10" ht="16.5" customHeight="1">
      <c r="A26" s="25" t="s">
        <v>28</v>
      </c>
      <c r="B26" s="24">
        <v>43</v>
      </c>
      <c r="C26" s="24">
        <v>4</v>
      </c>
      <c r="D26" s="24">
        <v>390</v>
      </c>
      <c r="E26" s="24">
        <v>89</v>
      </c>
      <c r="F26" s="24">
        <v>858</v>
      </c>
      <c r="G26" s="24"/>
      <c r="H26" s="24">
        <v>33</v>
      </c>
      <c r="I26" s="24">
        <v>11</v>
      </c>
      <c r="J26" s="24">
        <f>SUM(B26:I26)</f>
        <v>1428</v>
      </c>
    </row>
    <row r="27" spans="1:10" ht="16.5" customHeight="1">
      <c r="A27" s="10" t="s">
        <v>29</v>
      </c>
      <c r="B27" s="2">
        <v>63</v>
      </c>
      <c r="C27" s="2">
        <v>5</v>
      </c>
      <c r="D27" s="2">
        <v>579</v>
      </c>
      <c r="E27" s="2">
        <v>108</v>
      </c>
      <c r="F27" s="2">
        <v>892</v>
      </c>
      <c r="G27" s="2"/>
      <c r="H27" s="2">
        <v>57</v>
      </c>
      <c r="I27" s="2">
        <v>7</v>
      </c>
      <c r="J27" s="2">
        <f>SUM(B27:I27)</f>
        <v>1711</v>
      </c>
    </row>
    <row r="28" spans="1:10" ht="16.5" customHeight="1">
      <c r="A28" s="22" t="s">
        <v>30</v>
      </c>
      <c r="B28" s="1">
        <f>B26/B27*100</f>
        <v>68.25396825396825</v>
      </c>
      <c r="C28" s="1">
        <f aca="true" t="shared" si="6" ref="C28:J28">C26/C27*100</f>
        <v>80</v>
      </c>
      <c r="D28" s="1">
        <f t="shared" si="6"/>
        <v>67.35751295336787</v>
      </c>
      <c r="E28" s="1">
        <f t="shared" si="6"/>
        <v>82.4074074074074</v>
      </c>
      <c r="F28" s="1">
        <f t="shared" si="6"/>
        <v>96.18834080717488</v>
      </c>
      <c r="G28" s="1"/>
      <c r="H28" s="1">
        <f t="shared" si="6"/>
        <v>57.89473684210527</v>
      </c>
      <c r="I28" s="1">
        <f t="shared" si="6"/>
        <v>157.14285714285714</v>
      </c>
      <c r="J28" s="1">
        <f t="shared" si="6"/>
        <v>83.45996493278784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62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9</v>
      </c>
      <c r="G7" s="14"/>
      <c r="H7" s="14"/>
      <c r="I7" s="15"/>
      <c r="J7" s="30">
        <f>SUM(B7:I7)</f>
        <v>9</v>
      </c>
      <c r="K7" s="16">
        <v>1</v>
      </c>
      <c r="L7" s="17">
        <f>J7/K7*100</f>
        <v>900</v>
      </c>
      <c r="M7" s="14">
        <v>107</v>
      </c>
      <c r="N7" s="14">
        <v>118</v>
      </c>
      <c r="O7" s="17">
        <f>M7/N7*100</f>
        <v>90.67796610169492</v>
      </c>
    </row>
    <row r="8" spans="1:15" ht="16.5" customHeight="1" thickBot="1" thickTop="1">
      <c r="A8" s="13" t="s">
        <v>14</v>
      </c>
      <c r="B8" s="14"/>
      <c r="C8" s="14"/>
      <c r="D8" s="14">
        <v>57</v>
      </c>
      <c r="E8" s="14"/>
      <c r="F8" s="14"/>
      <c r="G8" s="14"/>
      <c r="H8" s="14">
        <v>1</v>
      </c>
      <c r="I8" s="15"/>
      <c r="J8" s="30">
        <f aca="true" t="shared" si="0" ref="J8:J20">SUM(B8:I8)</f>
        <v>58</v>
      </c>
      <c r="K8" s="16">
        <v>65</v>
      </c>
      <c r="L8" s="17">
        <f aca="true" t="shared" si="1" ref="L8:L21">J8/K8*100</f>
        <v>89.23076923076924</v>
      </c>
      <c r="M8" s="14">
        <v>831</v>
      </c>
      <c r="N8" s="14">
        <v>988</v>
      </c>
      <c r="O8" s="17">
        <f aca="true" t="shared" si="2" ref="O8:O21">M8/N8*100</f>
        <v>84.10931174089069</v>
      </c>
    </row>
    <row r="9" spans="1:15" ht="16.5" customHeight="1" thickBot="1" thickTop="1">
      <c r="A9" s="13" t="s">
        <v>15</v>
      </c>
      <c r="B9" s="14">
        <v>7</v>
      </c>
      <c r="C9" s="14"/>
      <c r="D9" s="14"/>
      <c r="E9" s="14">
        <v>2</v>
      </c>
      <c r="F9" s="14"/>
      <c r="G9" s="14"/>
      <c r="H9" s="14">
        <v>8</v>
      </c>
      <c r="I9" s="15"/>
      <c r="J9" s="30">
        <f t="shared" si="0"/>
        <v>17</v>
      </c>
      <c r="K9" s="16">
        <v>23</v>
      </c>
      <c r="L9" s="17">
        <f t="shared" si="1"/>
        <v>73.91304347826086</v>
      </c>
      <c r="M9" s="14">
        <v>201</v>
      </c>
      <c r="N9" s="14">
        <v>338</v>
      </c>
      <c r="O9" s="17">
        <f t="shared" si="2"/>
        <v>59.46745562130178</v>
      </c>
    </row>
    <row r="10" spans="1:15" ht="16.5" customHeight="1" thickBot="1" thickTop="1">
      <c r="A10" s="13" t="s">
        <v>16</v>
      </c>
      <c r="B10" s="14"/>
      <c r="C10" s="14"/>
      <c r="D10" s="14">
        <v>36</v>
      </c>
      <c r="E10" s="14">
        <v>2</v>
      </c>
      <c r="F10" s="14">
        <v>335</v>
      </c>
      <c r="G10" s="14"/>
      <c r="H10" s="14"/>
      <c r="I10" s="15"/>
      <c r="J10" s="30">
        <f t="shared" si="0"/>
        <v>373</v>
      </c>
      <c r="K10" s="16">
        <v>278</v>
      </c>
      <c r="L10" s="17">
        <f t="shared" si="1"/>
        <v>134.17266187050362</v>
      </c>
      <c r="M10" s="14">
        <v>3104</v>
      </c>
      <c r="N10" s="14">
        <v>3213</v>
      </c>
      <c r="O10" s="17">
        <f t="shared" si="2"/>
        <v>96.60753190164955</v>
      </c>
    </row>
    <row r="11" spans="1:15" ht="16.5" customHeight="1" thickBot="1" thickTop="1">
      <c r="A11" s="13" t="s">
        <v>38</v>
      </c>
      <c r="B11" s="14">
        <v>20</v>
      </c>
      <c r="C11" s="14"/>
      <c r="D11" s="14"/>
      <c r="E11" s="14">
        <v>6</v>
      </c>
      <c r="F11" s="14"/>
      <c r="G11" s="14"/>
      <c r="H11" s="14">
        <v>5</v>
      </c>
      <c r="I11" s="15"/>
      <c r="J11" s="30">
        <f t="shared" si="0"/>
        <v>31</v>
      </c>
      <c r="K11" s="16">
        <v>36</v>
      </c>
      <c r="L11" s="17">
        <f t="shared" si="1"/>
        <v>86.11111111111111</v>
      </c>
      <c r="M11" s="14">
        <v>451</v>
      </c>
      <c r="N11" s="14">
        <v>680</v>
      </c>
      <c r="O11" s="17">
        <f t="shared" si="2"/>
        <v>66.32352941176471</v>
      </c>
    </row>
    <row r="12" spans="1:15" ht="16.5" customHeight="1" thickBot="1" thickTop="1">
      <c r="A12" s="13" t="s">
        <v>39</v>
      </c>
      <c r="B12" s="14">
        <v>3</v>
      </c>
      <c r="C12" s="14"/>
      <c r="D12" s="14">
        <v>40</v>
      </c>
      <c r="E12" s="14">
        <v>5</v>
      </c>
      <c r="F12" s="14">
        <v>30</v>
      </c>
      <c r="G12" s="14"/>
      <c r="H12" s="14">
        <v>1</v>
      </c>
      <c r="I12" s="15"/>
      <c r="J12" s="30">
        <f t="shared" si="0"/>
        <v>79</v>
      </c>
      <c r="K12" s="16">
        <v>59</v>
      </c>
      <c r="L12" s="17">
        <f t="shared" si="1"/>
        <v>133.89830508474577</v>
      </c>
      <c r="M12" s="14">
        <v>651</v>
      </c>
      <c r="N12" s="14">
        <v>918</v>
      </c>
      <c r="O12" s="17">
        <f t="shared" si="2"/>
        <v>70.91503267973856</v>
      </c>
    </row>
    <row r="13" spans="1:15" ht="16.5" customHeight="1" thickBot="1" thickTop="1">
      <c r="A13" s="13" t="s">
        <v>17</v>
      </c>
      <c r="B13" s="14"/>
      <c r="C13" s="14"/>
      <c r="D13" s="14">
        <v>26</v>
      </c>
      <c r="E13" s="14">
        <v>2</v>
      </c>
      <c r="F13" s="14">
        <v>41</v>
      </c>
      <c r="G13" s="14"/>
      <c r="H13" s="14"/>
      <c r="I13" s="15"/>
      <c r="J13" s="30">
        <f t="shared" si="0"/>
        <v>69</v>
      </c>
      <c r="K13" s="16">
        <v>28</v>
      </c>
      <c r="L13" s="17">
        <f t="shared" si="1"/>
        <v>246.42857142857144</v>
      </c>
      <c r="M13" s="14">
        <v>523</v>
      </c>
      <c r="N13" s="14">
        <v>517</v>
      </c>
      <c r="O13" s="17">
        <f t="shared" si="2"/>
        <v>101.1605415860735</v>
      </c>
    </row>
    <row r="14" spans="1:15" ht="16.5" customHeight="1" thickBot="1" thickTop="1">
      <c r="A14" s="13" t="s">
        <v>18</v>
      </c>
      <c r="B14" s="14">
        <v>7</v>
      </c>
      <c r="C14" s="14">
        <v>4</v>
      </c>
      <c r="D14" s="14"/>
      <c r="E14" s="14">
        <v>5</v>
      </c>
      <c r="F14" s="14"/>
      <c r="G14" s="14"/>
      <c r="H14" s="14">
        <v>8</v>
      </c>
      <c r="I14" s="15"/>
      <c r="J14" s="30">
        <f t="shared" si="0"/>
        <v>24</v>
      </c>
      <c r="K14" s="16">
        <v>31</v>
      </c>
      <c r="L14" s="17">
        <f t="shared" si="1"/>
        <v>77.41935483870968</v>
      </c>
      <c r="M14" s="14">
        <v>232</v>
      </c>
      <c r="N14" s="14">
        <v>410</v>
      </c>
      <c r="O14" s="17">
        <f t="shared" si="2"/>
        <v>56.58536585365853</v>
      </c>
    </row>
    <row r="15" spans="1:15" ht="16.5" customHeight="1" thickBot="1" thickTop="1">
      <c r="A15" s="13" t="s">
        <v>19</v>
      </c>
      <c r="B15" s="14">
        <v>1</v>
      </c>
      <c r="C15" s="14">
        <v>2</v>
      </c>
      <c r="D15" s="14">
        <v>94</v>
      </c>
      <c r="E15" s="14">
        <v>44</v>
      </c>
      <c r="F15" s="14">
        <v>170</v>
      </c>
      <c r="G15" s="14"/>
      <c r="H15" s="14">
        <v>10</v>
      </c>
      <c r="I15" s="15"/>
      <c r="J15" s="30">
        <f t="shared" si="0"/>
        <v>321</v>
      </c>
      <c r="K15" s="16">
        <v>244</v>
      </c>
      <c r="L15" s="17">
        <f t="shared" si="1"/>
        <v>131.55737704918033</v>
      </c>
      <c r="M15" s="14">
        <v>3290</v>
      </c>
      <c r="N15" s="14">
        <v>3497</v>
      </c>
      <c r="O15" s="17">
        <f t="shared" si="2"/>
        <v>94.08064054904204</v>
      </c>
    </row>
    <row r="16" spans="1:15" ht="16.5" customHeight="1" thickBot="1" thickTop="1">
      <c r="A16" s="13" t="s">
        <v>20</v>
      </c>
      <c r="B16" s="14">
        <v>2</v>
      </c>
      <c r="C16" s="14"/>
      <c r="D16" s="14"/>
      <c r="E16" s="14"/>
      <c r="F16" s="14"/>
      <c r="G16" s="14"/>
      <c r="H16" s="14">
        <v>4</v>
      </c>
      <c r="I16" s="15"/>
      <c r="J16" s="30">
        <f t="shared" si="0"/>
        <v>6</v>
      </c>
      <c r="K16" s="16">
        <v>7</v>
      </c>
      <c r="L16" s="17">
        <f t="shared" si="1"/>
        <v>85.71428571428571</v>
      </c>
      <c r="M16" s="14">
        <v>87</v>
      </c>
      <c r="N16" s="14">
        <v>98</v>
      </c>
      <c r="O16" s="17">
        <f t="shared" si="2"/>
        <v>88.77551020408163</v>
      </c>
    </row>
    <row r="17" spans="1:15" ht="16.5" customHeight="1" thickBot="1" thickTop="1">
      <c r="A17" s="13" t="s">
        <v>52</v>
      </c>
      <c r="B17" s="14"/>
      <c r="C17" s="14"/>
      <c r="D17" s="14">
        <v>8</v>
      </c>
      <c r="E17" s="14"/>
      <c r="F17" s="14">
        <v>50</v>
      </c>
      <c r="G17" s="14"/>
      <c r="H17" s="14"/>
      <c r="I17" s="15"/>
      <c r="J17" s="30">
        <f t="shared" si="0"/>
        <v>58</v>
      </c>
      <c r="K17" s="16">
        <v>87</v>
      </c>
      <c r="L17" s="17">
        <f t="shared" si="1"/>
        <v>66.66666666666666</v>
      </c>
      <c r="M17" s="14">
        <v>627</v>
      </c>
      <c r="N17" s="14">
        <v>854</v>
      </c>
      <c r="O17" s="17">
        <f t="shared" si="2"/>
        <v>73.4192037470726</v>
      </c>
    </row>
    <row r="18" spans="1:15" ht="16.5" customHeight="1" thickBot="1" thickTop="1">
      <c r="A18" s="13" t="s">
        <v>40</v>
      </c>
      <c r="B18" s="14">
        <v>12</v>
      </c>
      <c r="C18" s="14">
        <v>1</v>
      </c>
      <c r="D18" s="14">
        <v>661</v>
      </c>
      <c r="E18" s="14">
        <v>54</v>
      </c>
      <c r="F18" s="14">
        <v>735</v>
      </c>
      <c r="G18" s="14"/>
      <c r="H18" s="14">
        <v>10</v>
      </c>
      <c r="I18" s="15"/>
      <c r="J18" s="30">
        <f t="shared" si="0"/>
        <v>1473</v>
      </c>
      <c r="K18" s="16">
        <v>1184</v>
      </c>
      <c r="L18" s="17">
        <f t="shared" si="1"/>
        <v>124.40878378378379</v>
      </c>
      <c r="M18" s="14">
        <v>11685</v>
      </c>
      <c r="N18" s="14">
        <v>11501</v>
      </c>
      <c r="O18" s="17">
        <f t="shared" si="2"/>
        <v>101.59986088166247</v>
      </c>
    </row>
    <row r="19" spans="1:15" ht="16.5" customHeight="1" thickBot="1" thickTop="1">
      <c r="A19" s="13" t="s">
        <v>21</v>
      </c>
      <c r="B19" s="14">
        <v>2</v>
      </c>
      <c r="C19" s="14"/>
      <c r="D19" s="14"/>
      <c r="E19" s="14"/>
      <c r="F19" s="14"/>
      <c r="G19" s="14"/>
      <c r="H19" s="14">
        <v>2</v>
      </c>
      <c r="I19" s="15">
        <v>8</v>
      </c>
      <c r="J19" s="30">
        <f t="shared" si="0"/>
        <v>12</v>
      </c>
      <c r="K19" s="16">
        <v>17</v>
      </c>
      <c r="L19" s="17">
        <f t="shared" si="1"/>
        <v>70.58823529411765</v>
      </c>
      <c r="M19" s="14">
        <v>105</v>
      </c>
      <c r="N19" s="14">
        <v>181</v>
      </c>
      <c r="O19" s="17">
        <f t="shared" si="2"/>
        <v>58.011049723756905</v>
      </c>
    </row>
    <row r="20" spans="1:15" ht="16.5" customHeight="1" thickBot="1" thickTop="1">
      <c r="A20" s="18" t="s">
        <v>22</v>
      </c>
      <c r="B20" s="19">
        <v>2</v>
      </c>
      <c r="C20" s="19"/>
      <c r="D20" s="19">
        <v>25</v>
      </c>
      <c r="E20" s="19"/>
      <c r="F20" s="19">
        <v>10</v>
      </c>
      <c r="G20" s="19"/>
      <c r="H20" s="19"/>
      <c r="I20" s="20"/>
      <c r="J20" s="30">
        <f t="shared" si="0"/>
        <v>37</v>
      </c>
      <c r="K20" s="16">
        <v>55</v>
      </c>
      <c r="L20" s="17">
        <f t="shared" si="1"/>
        <v>67.27272727272727</v>
      </c>
      <c r="M20" s="14">
        <v>508</v>
      </c>
      <c r="N20" s="14">
        <v>608</v>
      </c>
      <c r="O20" s="17">
        <f t="shared" si="2"/>
        <v>83.55263157894737</v>
      </c>
    </row>
    <row r="21" spans="1:15" ht="16.5" customHeight="1" thickBot="1" thickTop="1">
      <c r="A21" s="29" t="s">
        <v>23</v>
      </c>
      <c r="B21" s="30">
        <f>SUM(B7:B20)</f>
        <v>56</v>
      </c>
      <c r="C21" s="30">
        <f aca="true" t="shared" si="3" ref="C21:N21">SUM(C7:C20)</f>
        <v>7</v>
      </c>
      <c r="D21" s="30">
        <f t="shared" si="3"/>
        <v>947</v>
      </c>
      <c r="E21" s="30">
        <f t="shared" si="3"/>
        <v>120</v>
      </c>
      <c r="F21" s="30">
        <f t="shared" si="3"/>
        <v>1380</v>
      </c>
      <c r="G21" s="30">
        <f t="shared" si="3"/>
        <v>0</v>
      </c>
      <c r="H21" s="30">
        <f t="shared" si="3"/>
        <v>49</v>
      </c>
      <c r="I21" s="30">
        <f t="shared" si="3"/>
        <v>8</v>
      </c>
      <c r="J21" s="30">
        <f t="shared" si="3"/>
        <v>2567</v>
      </c>
      <c r="K21" s="16">
        <f t="shared" si="3"/>
        <v>2115</v>
      </c>
      <c r="L21" s="17">
        <f t="shared" si="1"/>
        <v>121.37115839243499</v>
      </c>
      <c r="M21" s="14">
        <f t="shared" si="3"/>
        <v>22402</v>
      </c>
      <c r="N21" s="14">
        <f t="shared" si="3"/>
        <v>23921</v>
      </c>
      <c r="O21" s="17">
        <f t="shared" si="2"/>
        <v>93.64993102295055</v>
      </c>
    </row>
    <row r="22" spans="1:10" ht="16.5" customHeight="1" thickTop="1">
      <c r="A22" s="21" t="s">
        <v>24</v>
      </c>
      <c r="B22" s="12">
        <v>62</v>
      </c>
      <c r="C22" s="12">
        <v>5</v>
      </c>
      <c r="D22" s="12">
        <v>573</v>
      </c>
      <c r="E22" s="12">
        <v>157</v>
      </c>
      <c r="F22" s="12">
        <v>1257</v>
      </c>
      <c r="G22" s="12"/>
      <c r="H22" s="12">
        <v>47</v>
      </c>
      <c r="I22" s="12">
        <v>14</v>
      </c>
      <c r="J22" s="12">
        <f>SUM(B22:I22)</f>
        <v>2115</v>
      </c>
    </row>
    <row r="23" spans="1:10" ht="16.5" customHeight="1">
      <c r="A23" s="22" t="s">
        <v>25</v>
      </c>
      <c r="B23" s="23">
        <f>B21/B22*100</f>
        <v>90.32258064516128</v>
      </c>
      <c r="C23" s="23">
        <f aca="true" t="shared" si="4" ref="C23:I23">C21/C22*100</f>
        <v>140</v>
      </c>
      <c r="D23" s="23">
        <f t="shared" si="4"/>
        <v>165.27050610820245</v>
      </c>
      <c r="E23" s="23">
        <f t="shared" si="4"/>
        <v>76.43312101910828</v>
      </c>
      <c r="F23" s="23">
        <f t="shared" si="4"/>
        <v>109.7852028639618</v>
      </c>
      <c r="G23" s="23"/>
      <c r="H23" s="23">
        <f t="shared" si="4"/>
        <v>104.25531914893618</v>
      </c>
      <c r="I23" s="23">
        <f t="shared" si="4"/>
        <v>57.14285714285714</v>
      </c>
      <c r="J23" s="23">
        <f>J21/J22*100</f>
        <v>121.37115839243499</v>
      </c>
    </row>
    <row r="24" spans="1:10" ht="16.5" customHeight="1">
      <c r="A24" s="9" t="s">
        <v>26</v>
      </c>
      <c r="B24" s="24">
        <v>93</v>
      </c>
      <c r="C24" s="24">
        <v>19</v>
      </c>
      <c r="D24" s="24">
        <v>990</v>
      </c>
      <c r="E24" s="24">
        <v>153</v>
      </c>
      <c r="F24" s="24">
        <v>1458</v>
      </c>
      <c r="G24" s="24"/>
      <c r="H24" s="24">
        <v>87</v>
      </c>
      <c r="I24" s="24">
        <v>7</v>
      </c>
      <c r="J24" s="24">
        <f>SUM(B24:I24)</f>
        <v>2807</v>
      </c>
    </row>
    <row r="25" spans="1:10" ht="16.5" customHeight="1">
      <c r="A25" s="22" t="s">
        <v>27</v>
      </c>
      <c r="B25" s="1">
        <f>B21/B24*100</f>
        <v>60.215053763440864</v>
      </c>
      <c r="C25" s="1">
        <f aca="true" t="shared" si="5" ref="C25:J25">C21/C24*100</f>
        <v>36.84210526315789</v>
      </c>
      <c r="D25" s="1">
        <f t="shared" si="5"/>
        <v>95.65656565656566</v>
      </c>
      <c r="E25" s="1">
        <f t="shared" si="5"/>
        <v>78.43137254901961</v>
      </c>
      <c r="F25" s="1">
        <f t="shared" si="5"/>
        <v>94.65020576131687</v>
      </c>
      <c r="G25" s="1"/>
      <c r="H25" s="1">
        <f t="shared" si="5"/>
        <v>56.32183908045977</v>
      </c>
      <c r="I25" s="1">
        <f t="shared" si="5"/>
        <v>114.28571428571428</v>
      </c>
      <c r="J25" s="1">
        <f t="shared" si="5"/>
        <v>91.44994656216602</v>
      </c>
    </row>
    <row r="26" spans="1:10" ht="16.5" customHeight="1">
      <c r="A26" s="25" t="s">
        <v>28</v>
      </c>
      <c r="B26" s="24">
        <v>537</v>
      </c>
      <c r="C26" s="24">
        <v>86</v>
      </c>
      <c r="D26" s="24">
        <v>7350</v>
      </c>
      <c r="E26" s="24">
        <v>1201</v>
      </c>
      <c r="F26" s="24">
        <v>12520</v>
      </c>
      <c r="G26" s="24"/>
      <c r="H26" s="24">
        <v>645</v>
      </c>
      <c r="I26" s="24">
        <v>63</v>
      </c>
      <c r="J26" s="24">
        <f>SUM(B26:I26)</f>
        <v>22402</v>
      </c>
    </row>
    <row r="27" spans="1:10" ht="16.5" customHeight="1">
      <c r="A27" s="10" t="s">
        <v>29</v>
      </c>
      <c r="B27" s="2">
        <v>958</v>
      </c>
      <c r="C27" s="2">
        <v>104</v>
      </c>
      <c r="D27" s="2">
        <v>7455</v>
      </c>
      <c r="E27" s="2">
        <v>1590</v>
      </c>
      <c r="F27" s="2">
        <v>13042</v>
      </c>
      <c r="G27" s="2"/>
      <c r="H27" s="2">
        <v>646</v>
      </c>
      <c r="I27" s="2">
        <v>126</v>
      </c>
      <c r="J27" s="2">
        <f>SUM(B27:I27)</f>
        <v>23921</v>
      </c>
    </row>
    <row r="28" spans="1:10" ht="16.5" customHeight="1">
      <c r="A28" s="22" t="s">
        <v>30</v>
      </c>
      <c r="B28" s="1">
        <f>B26/B27*100</f>
        <v>56.05427974947808</v>
      </c>
      <c r="C28" s="1">
        <f aca="true" t="shared" si="6" ref="C28:J28">C26/C27*100</f>
        <v>82.6923076923077</v>
      </c>
      <c r="D28" s="1">
        <f t="shared" si="6"/>
        <v>98.59154929577466</v>
      </c>
      <c r="E28" s="1">
        <f t="shared" si="6"/>
        <v>75.53459119496856</v>
      </c>
      <c r="F28" s="1">
        <f t="shared" si="6"/>
        <v>95.9975463885907</v>
      </c>
      <c r="G28" s="1"/>
      <c r="H28" s="1">
        <f t="shared" si="6"/>
        <v>99.84520123839009</v>
      </c>
      <c r="I28" s="1">
        <f t="shared" si="6"/>
        <v>50</v>
      </c>
      <c r="J28" s="1">
        <f t="shared" si="6"/>
        <v>93.64993102295055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63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13</v>
      </c>
      <c r="G7" s="14"/>
      <c r="H7" s="14"/>
      <c r="I7" s="15"/>
      <c r="J7" s="30">
        <f>SUM(B7:I7)</f>
        <v>13</v>
      </c>
      <c r="K7" s="16">
        <v>5</v>
      </c>
      <c r="L7" s="17">
        <f>J7/K7*100</f>
        <v>260</v>
      </c>
      <c r="M7" s="14">
        <v>120</v>
      </c>
      <c r="N7" s="14">
        <v>123</v>
      </c>
      <c r="O7" s="17">
        <f>M7/N7*100</f>
        <v>97.5609756097561</v>
      </c>
    </row>
    <row r="8" spans="1:15" ht="16.5" customHeight="1" thickBot="1" thickTop="1">
      <c r="A8" s="13" t="s">
        <v>14</v>
      </c>
      <c r="B8" s="14"/>
      <c r="C8" s="14"/>
      <c r="D8" s="14">
        <v>67</v>
      </c>
      <c r="E8" s="14"/>
      <c r="F8" s="14">
        <v>1</v>
      </c>
      <c r="G8" s="14"/>
      <c r="H8" s="14">
        <v>1</v>
      </c>
      <c r="I8" s="15"/>
      <c r="J8" s="30">
        <f aca="true" t="shared" si="0" ref="J8:J20">SUM(B8:I8)</f>
        <v>69</v>
      </c>
      <c r="K8" s="16">
        <v>72</v>
      </c>
      <c r="L8" s="17">
        <f aca="true" t="shared" si="1" ref="L8:L21">J8/K8*100</f>
        <v>95.83333333333334</v>
      </c>
      <c r="M8" s="14">
        <v>900</v>
      </c>
      <c r="N8" s="14">
        <v>1060</v>
      </c>
      <c r="O8" s="17">
        <f aca="true" t="shared" si="2" ref="O8:O21">M8/N8*100</f>
        <v>84.90566037735849</v>
      </c>
    </row>
    <row r="9" spans="1:15" ht="16.5" customHeight="1" thickBot="1" thickTop="1">
      <c r="A9" s="13" t="s">
        <v>15</v>
      </c>
      <c r="B9" s="14">
        <v>8</v>
      </c>
      <c r="C9" s="14">
        <v>1</v>
      </c>
      <c r="D9" s="14"/>
      <c r="E9" s="14">
        <v>2</v>
      </c>
      <c r="F9" s="14"/>
      <c r="G9" s="14"/>
      <c r="H9" s="14">
        <v>16</v>
      </c>
      <c r="I9" s="15"/>
      <c r="J9" s="30">
        <f t="shared" si="0"/>
        <v>27</v>
      </c>
      <c r="K9" s="16">
        <v>19</v>
      </c>
      <c r="L9" s="17">
        <f t="shared" si="1"/>
        <v>142.10526315789474</v>
      </c>
      <c r="M9" s="14">
        <v>228</v>
      </c>
      <c r="N9" s="14">
        <v>357</v>
      </c>
      <c r="O9" s="17">
        <f t="shared" si="2"/>
        <v>63.86554621848739</v>
      </c>
    </row>
    <row r="10" spans="1:15" ht="16.5" customHeight="1" thickBot="1" thickTop="1">
      <c r="A10" s="13" t="s">
        <v>16</v>
      </c>
      <c r="B10" s="14"/>
      <c r="C10" s="14"/>
      <c r="D10" s="14">
        <v>25</v>
      </c>
      <c r="E10" s="14">
        <v>3</v>
      </c>
      <c r="F10" s="14">
        <v>333</v>
      </c>
      <c r="G10" s="14"/>
      <c r="H10" s="14">
        <v>1</v>
      </c>
      <c r="I10" s="15"/>
      <c r="J10" s="30">
        <f t="shared" si="0"/>
        <v>362</v>
      </c>
      <c r="K10" s="16">
        <v>252</v>
      </c>
      <c r="L10" s="17">
        <f t="shared" si="1"/>
        <v>143.65079365079364</v>
      </c>
      <c r="M10" s="14">
        <v>3466</v>
      </c>
      <c r="N10" s="14">
        <v>3465</v>
      </c>
      <c r="O10" s="17">
        <f t="shared" si="2"/>
        <v>100.02886002886002</v>
      </c>
    </row>
    <row r="11" spans="1:15" ht="16.5" customHeight="1" thickBot="1" thickTop="1">
      <c r="A11" s="13" t="s">
        <v>38</v>
      </c>
      <c r="B11" s="14">
        <v>17</v>
      </c>
      <c r="C11" s="14">
        <v>1</v>
      </c>
      <c r="D11" s="14"/>
      <c r="E11" s="14">
        <v>5</v>
      </c>
      <c r="F11" s="14"/>
      <c r="G11" s="14"/>
      <c r="H11" s="14">
        <v>24</v>
      </c>
      <c r="I11" s="15"/>
      <c r="J11" s="30">
        <f t="shared" si="0"/>
        <v>47</v>
      </c>
      <c r="K11" s="16">
        <v>45</v>
      </c>
      <c r="L11" s="17">
        <f t="shared" si="1"/>
        <v>104.44444444444446</v>
      </c>
      <c r="M11" s="14">
        <v>498</v>
      </c>
      <c r="N11" s="14">
        <v>725</v>
      </c>
      <c r="O11" s="17">
        <f t="shared" si="2"/>
        <v>68.6896551724138</v>
      </c>
    </row>
    <row r="12" spans="1:15" ht="16.5" customHeight="1" thickBot="1" thickTop="1">
      <c r="A12" s="13" t="s">
        <v>39</v>
      </c>
      <c r="B12" s="14">
        <v>1</v>
      </c>
      <c r="C12" s="14"/>
      <c r="D12" s="14">
        <v>25</v>
      </c>
      <c r="E12" s="14">
        <v>2</v>
      </c>
      <c r="F12" s="14">
        <v>31</v>
      </c>
      <c r="G12" s="14"/>
      <c r="H12" s="14">
        <v>3</v>
      </c>
      <c r="I12" s="15"/>
      <c r="J12" s="30">
        <f t="shared" si="0"/>
        <v>62</v>
      </c>
      <c r="K12" s="16">
        <v>42</v>
      </c>
      <c r="L12" s="17">
        <f t="shared" si="1"/>
        <v>147.61904761904762</v>
      </c>
      <c r="M12" s="14">
        <v>713</v>
      </c>
      <c r="N12" s="14">
        <v>960</v>
      </c>
      <c r="O12" s="17">
        <f t="shared" si="2"/>
        <v>74.27083333333333</v>
      </c>
    </row>
    <row r="13" spans="1:15" ht="16.5" customHeight="1" thickBot="1" thickTop="1">
      <c r="A13" s="13" t="s">
        <v>17</v>
      </c>
      <c r="B13" s="14"/>
      <c r="C13" s="14"/>
      <c r="D13" s="14">
        <v>25</v>
      </c>
      <c r="E13" s="14">
        <v>3</v>
      </c>
      <c r="F13" s="14">
        <v>38</v>
      </c>
      <c r="G13" s="14"/>
      <c r="H13" s="14"/>
      <c r="I13" s="15">
        <v>2</v>
      </c>
      <c r="J13" s="30">
        <f t="shared" si="0"/>
        <v>68</v>
      </c>
      <c r="K13" s="16">
        <v>47</v>
      </c>
      <c r="L13" s="17">
        <f t="shared" si="1"/>
        <v>144.6808510638298</v>
      </c>
      <c r="M13" s="14">
        <v>591</v>
      </c>
      <c r="N13" s="14">
        <v>564</v>
      </c>
      <c r="O13" s="17">
        <f t="shared" si="2"/>
        <v>104.7872340425532</v>
      </c>
    </row>
    <row r="14" spans="1:15" ht="16.5" customHeight="1" thickBot="1" thickTop="1">
      <c r="A14" s="13" t="s">
        <v>18</v>
      </c>
      <c r="B14" s="14">
        <v>13</v>
      </c>
      <c r="C14" s="14"/>
      <c r="D14" s="14"/>
      <c r="E14" s="14">
        <v>4</v>
      </c>
      <c r="F14" s="14"/>
      <c r="G14" s="14"/>
      <c r="H14" s="14">
        <v>9</v>
      </c>
      <c r="I14" s="15"/>
      <c r="J14" s="30">
        <f t="shared" si="0"/>
        <v>26</v>
      </c>
      <c r="K14" s="16">
        <v>50</v>
      </c>
      <c r="L14" s="17">
        <f t="shared" si="1"/>
        <v>52</v>
      </c>
      <c r="M14" s="14">
        <v>258</v>
      </c>
      <c r="N14" s="14">
        <v>460</v>
      </c>
      <c r="O14" s="17">
        <f t="shared" si="2"/>
        <v>56.086956521739125</v>
      </c>
    </row>
    <row r="15" spans="1:15" ht="16.5" customHeight="1" thickBot="1" thickTop="1">
      <c r="A15" s="13" t="s">
        <v>19</v>
      </c>
      <c r="B15" s="14"/>
      <c r="C15" s="14"/>
      <c r="D15" s="14">
        <v>113</v>
      </c>
      <c r="E15" s="14">
        <v>45</v>
      </c>
      <c r="F15" s="14">
        <v>191</v>
      </c>
      <c r="G15" s="14"/>
      <c r="H15" s="14">
        <v>5</v>
      </c>
      <c r="I15" s="15"/>
      <c r="J15" s="30">
        <f t="shared" si="0"/>
        <v>354</v>
      </c>
      <c r="K15" s="16">
        <v>233</v>
      </c>
      <c r="L15" s="17">
        <f t="shared" si="1"/>
        <v>151.931330472103</v>
      </c>
      <c r="M15" s="14">
        <v>3644</v>
      </c>
      <c r="N15" s="14">
        <v>3730</v>
      </c>
      <c r="O15" s="17">
        <f t="shared" si="2"/>
        <v>97.69436997319035</v>
      </c>
    </row>
    <row r="16" spans="1:15" ht="16.5" customHeight="1" thickBot="1" thickTop="1">
      <c r="A16" s="13" t="s">
        <v>20</v>
      </c>
      <c r="B16" s="14">
        <v>4</v>
      </c>
      <c r="C16" s="14"/>
      <c r="D16" s="14"/>
      <c r="E16" s="14"/>
      <c r="F16" s="14"/>
      <c r="G16" s="14"/>
      <c r="H16" s="14">
        <v>5</v>
      </c>
      <c r="I16" s="15"/>
      <c r="J16" s="30">
        <f t="shared" si="0"/>
        <v>9</v>
      </c>
      <c r="K16" s="16">
        <v>9</v>
      </c>
      <c r="L16" s="17">
        <f t="shared" si="1"/>
        <v>100</v>
      </c>
      <c r="M16" s="14">
        <v>96</v>
      </c>
      <c r="N16" s="14">
        <v>107</v>
      </c>
      <c r="O16" s="17">
        <f t="shared" si="2"/>
        <v>89.7196261682243</v>
      </c>
    </row>
    <row r="17" spans="1:15" ht="16.5" customHeight="1" thickBot="1" thickTop="1">
      <c r="A17" s="13" t="s">
        <v>52</v>
      </c>
      <c r="B17" s="14"/>
      <c r="C17" s="14"/>
      <c r="D17" s="14">
        <v>4</v>
      </c>
      <c r="E17" s="14"/>
      <c r="F17" s="14">
        <v>49</v>
      </c>
      <c r="G17" s="14"/>
      <c r="H17" s="14"/>
      <c r="I17" s="15"/>
      <c r="J17" s="30">
        <f t="shared" si="0"/>
        <v>53</v>
      </c>
      <c r="K17" s="16">
        <v>83</v>
      </c>
      <c r="L17" s="17">
        <f t="shared" si="1"/>
        <v>63.85542168674698</v>
      </c>
      <c r="M17" s="14">
        <v>680</v>
      </c>
      <c r="N17" s="14">
        <v>937</v>
      </c>
      <c r="O17" s="17">
        <f t="shared" si="2"/>
        <v>72.57203842049093</v>
      </c>
    </row>
    <row r="18" spans="1:15" ht="16.5" customHeight="1" thickBot="1" thickTop="1">
      <c r="A18" s="13" t="s">
        <v>40</v>
      </c>
      <c r="B18" s="14">
        <v>22</v>
      </c>
      <c r="C18" s="14"/>
      <c r="D18" s="14">
        <v>606</v>
      </c>
      <c r="E18" s="14">
        <v>67</v>
      </c>
      <c r="F18" s="14">
        <v>718</v>
      </c>
      <c r="G18" s="14"/>
      <c r="H18" s="14">
        <v>18</v>
      </c>
      <c r="I18" s="15"/>
      <c r="J18" s="30">
        <f t="shared" si="0"/>
        <v>1431</v>
      </c>
      <c r="K18" s="16">
        <v>1018</v>
      </c>
      <c r="L18" s="17">
        <f t="shared" si="1"/>
        <v>140.56974459724952</v>
      </c>
      <c r="M18" s="14">
        <v>13116</v>
      </c>
      <c r="N18" s="14">
        <v>12519</v>
      </c>
      <c r="O18" s="17">
        <f t="shared" si="2"/>
        <v>104.76875149772347</v>
      </c>
    </row>
    <row r="19" spans="1:15" ht="16.5" customHeight="1" thickBot="1" thickTop="1">
      <c r="A19" s="13" t="s">
        <v>21</v>
      </c>
      <c r="B19" s="14"/>
      <c r="C19" s="14"/>
      <c r="D19" s="14"/>
      <c r="E19" s="14"/>
      <c r="F19" s="14"/>
      <c r="G19" s="14"/>
      <c r="H19" s="14">
        <v>2</v>
      </c>
      <c r="I19" s="15">
        <v>35</v>
      </c>
      <c r="J19" s="30">
        <f t="shared" si="0"/>
        <v>37</v>
      </c>
      <c r="K19" s="16">
        <v>47</v>
      </c>
      <c r="L19" s="17">
        <f t="shared" si="1"/>
        <v>78.72340425531915</v>
      </c>
      <c r="M19" s="14">
        <v>142</v>
      </c>
      <c r="N19" s="14">
        <v>228</v>
      </c>
      <c r="O19" s="17">
        <f t="shared" si="2"/>
        <v>62.28070175438597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30</v>
      </c>
      <c r="E20" s="19">
        <v>1</v>
      </c>
      <c r="F20" s="19">
        <v>15</v>
      </c>
      <c r="G20" s="19"/>
      <c r="H20" s="19"/>
      <c r="I20" s="20"/>
      <c r="J20" s="30">
        <f t="shared" si="0"/>
        <v>47</v>
      </c>
      <c r="K20" s="16">
        <v>44</v>
      </c>
      <c r="L20" s="17">
        <f t="shared" si="1"/>
        <v>106.81818181818181</v>
      </c>
      <c r="M20" s="14">
        <v>555</v>
      </c>
      <c r="N20" s="14">
        <v>652</v>
      </c>
      <c r="O20" s="17">
        <f t="shared" si="2"/>
        <v>85.12269938650306</v>
      </c>
    </row>
    <row r="21" spans="1:15" ht="16.5" customHeight="1" thickBot="1" thickTop="1">
      <c r="A21" s="29" t="s">
        <v>23</v>
      </c>
      <c r="B21" s="30">
        <f>SUM(B7:B20)</f>
        <v>66</v>
      </c>
      <c r="C21" s="30">
        <f aca="true" t="shared" si="3" ref="C21:N21">SUM(C7:C20)</f>
        <v>2</v>
      </c>
      <c r="D21" s="30">
        <f t="shared" si="3"/>
        <v>895</v>
      </c>
      <c r="E21" s="30">
        <f t="shared" si="3"/>
        <v>132</v>
      </c>
      <c r="F21" s="30">
        <f t="shared" si="3"/>
        <v>1389</v>
      </c>
      <c r="G21" s="30">
        <f t="shared" si="3"/>
        <v>0</v>
      </c>
      <c r="H21" s="30">
        <f t="shared" si="3"/>
        <v>84</v>
      </c>
      <c r="I21" s="30">
        <f t="shared" si="3"/>
        <v>37</v>
      </c>
      <c r="J21" s="30">
        <f t="shared" si="3"/>
        <v>2605</v>
      </c>
      <c r="K21" s="16">
        <f t="shared" si="3"/>
        <v>1966</v>
      </c>
      <c r="L21" s="17">
        <f t="shared" si="1"/>
        <v>132.5025432349949</v>
      </c>
      <c r="M21" s="14">
        <f t="shared" si="3"/>
        <v>25007</v>
      </c>
      <c r="N21" s="14">
        <f t="shared" si="3"/>
        <v>25887</v>
      </c>
      <c r="O21" s="17">
        <f t="shared" si="2"/>
        <v>96.60061034496078</v>
      </c>
    </row>
    <row r="22" spans="1:10" ht="16.5" customHeight="1" thickTop="1">
      <c r="A22" s="21" t="s">
        <v>24</v>
      </c>
      <c r="B22" s="12">
        <v>80</v>
      </c>
      <c r="C22" s="12">
        <v>5</v>
      </c>
      <c r="D22" s="12">
        <v>517</v>
      </c>
      <c r="E22" s="12">
        <v>123</v>
      </c>
      <c r="F22" s="12">
        <v>1131</v>
      </c>
      <c r="G22" s="12"/>
      <c r="H22" s="12">
        <v>63</v>
      </c>
      <c r="I22" s="12">
        <v>47</v>
      </c>
      <c r="J22" s="12">
        <f>SUM(B22:I22)</f>
        <v>1966</v>
      </c>
    </row>
    <row r="23" spans="1:10" ht="16.5" customHeight="1">
      <c r="A23" s="22" t="s">
        <v>25</v>
      </c>
      <c r="B23" s="23">
        <f>B21/B22*100</f>
        <v>82.5</v>
      </c>
      <c r="C23" s="23">
        <f aca="true" t="shared" si="4" ref="C23:I23">C21/C22*100</f>
        <v>40</v>
      </c>
      <c r="D23" s="23">
        <f t="shared" si="4"/>
        <v>173.11411992263058</v>
      </c>
      <c r="E23" s="23">
        <f t="shared" si="4"/>
        <v>107.31707317073172</v>
      </c>
      <c r="F23" s="23">
        <f t="shared" si="4"/>
        <v>122.81167108753314</v>
      </c>
      <c r="G23" s="23"/>
      <c r="H23" s="23">
        <f t="shared" si="4"/>
        <v>133.33333333333331</v>
      </c>
      <c r="I23" s="23">
        <f t="shared" si="4"/>
        <v>78.72340425531915</v>
      </c>
      <c r="J23" s="23">
        <f>J21/J22*100</f>
        <v>132.5025432349949</v>
      </c>
    </row>
    <row r="24" spans="1:10" ht="16.5" customHeight="1">
      <c r="A24" s="9" t="s">
        <v>26</v>
      </c>
      <c r="B24" s="24">
        <v>56</v>
      </c>
      <c r="C24" s="24">
        <v>7</v>
      </c>
      <c r="D24" s="24">
        <v>947</v>
      </c>
      <c r="E24" s="24">
        <v>120</v>
      </c>
      <c r="F24" s="24">
        <v>1380</v>
      </c>
      <c r="G24" s="24"/>
      <c r="H24" s="24">
        <v>49</v>
      </c>
      <c r="I24" s="24">
        <v>8</v>
      </c>
      <c r="J24" s="24">
        <f>SUM(B24:I24)</f>
        <v>2567</v>
      </c>
    </row>
    <row r="25" spans="1:10" ht="16.5" customHeight="1">
      <c r="A25" s="22" t="s">
        <v>27</v>
      </c>
      <c r="B25" s="1">
        <f>B21/B24*100</f>
        <v>117.85714285714286</v>
      </c>
      <c r="C25" s="1">
        <f aca="true" t="shared" si="5" ref="C25:J25">C21/C24*100</f>
        <v>28.57142857142857</v>
      </c>
      <c r="D25" s="1">
        <f t="shared" si="5"/>
        <v>94.50897571277719</v>
      </c>
      <c r="E25" s="1">
        <f t="shared" si="5"/>
        <v>110.00000000000001</v>
      </c>
      <c r="F25" s="1">
        <f t="shared" si="5"/>
        <v>100.65217391304348</v>
      </c>
      <c r="G25" s="1"/>
      <c r="H25" s="1">
        <f t="shared" si="5"/>
        <v>171.42857142857142</v>
      </c>
      <c r="I25" s="1">
        <f t="shared" si="5"/>
        <v>462.5</v>
      </c>
      <c r="J25" s="1">
        <f t="shared" si="5"/>
        <v>101.48032723022983</v>
      </c>
    </row>
    <row r="26" spans="1:10" ht="16.5" customHeight="1">
      <c r="A26" s="25" t="s">
        <v>28</v>
      </c>
      <c r="B26" s="24">
        <v>603</v>
      </c>
      <c r="C26" s="24">
        <v>88</v>
      </c>
      <c r="D26" s="24">
        <v>8245</v>
      </c>
      <c r="E26" s="24">
        <v>1333</v>
      </c>
      <c r="F26" s="24">
        <v>13909</v>
      </c>
      <c r="G26" s="24"/>
      <c r="H26" s="24">
        <v>729</v>
      </c>
      <c r="I26" s="24">
        <v>100</v>
      </c>
      <c r="J26" s="24">
        <f>SUM(B26:I26)</f>
        <v>25007</v>
      </c>
    </row>
    <row r="27" spans="1:10" ht="16.5" customHeight="1">
      <c r="A27" s="10" t="s">
        <v>29</v>
      </c>
      <c r="B27" s="2">
        <v>1038</v>
      </c>
      <c r="C27" s="2">
        <v>109</v>
      </c>
      <c r="D27" s="2">
        <v>7972</v>
      </c>
      <c r="E27" s="2">
        <v>1713</v>
      </c>
      <c r="F27" s="2">
        <v>14173</v>
      </c>
      <c r="G27" s="2"/>
      <c r="H27" s="2">
        <v>709</v>
      </c>
      <c r="I27" s="2">
        <v>173</v>
      </c>
      <c r="J27" s="2">
        <f>SUM(B27:I27)</f>
        <v>25887</v>
      </c>
    </row>
    <row r="28" spans="1:10" ht="16.5" customHeight="1">
      <c r="A28" s="22" t="s">
        <v>30</v>
      </c>
      <c r="B28" s="1">
        <f>B26/B27*100</f>
        <v>58.092485549132945</v>
      </c>
      <c r="C28" s="1">
        <f aca="true" t="shared" si="6" ref="C28:J28">C26/C27*100</f>
        <v>80.73394495412845</v>
      </c>
      <c r="D28" s="1">
        <f t="shared" si="6"/>
        <v>103.42448569994983</v>
      </c>
      <c r="E28" s="1">
        <f t="shared" si="6"/>
        <v>77.81669585522475</v>
      </c>
      <c r="F28" s="1">
        <f t="shared" si="6"/>
        <v>98.13730332322021</v>
      </c>
      <c r="G28" s="1"/>
      <c r="H28" s="1">
        <f t="shared" si="6"/>
        <v>102.82087447108603</v>
      </c>
      <c r="I28" s="1">
        <f t="shared" si="6"/>
        <v>57.80346820809249</v>
      </c>
      <c r="J28" s="1">
        <f t="shared" si="6"/>
        <v>96.60061034496078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64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4</v>
      </c>
      <c r="G7" s="14"/>
      <c r="H7" s="14"/>
      <c r="I7" s="15"/>
      <c r="J7" s="30">
        <f>SUM(B7:I7)</f>
        <v>4</v>
      </c>
      <c r="K7" s="16">
        <v>6</v>
      </c>
      <c r="L7" s="17">
        <f>J7/K7*100</f>
        <v>66.66666666666666</v>
      </c>
      <c r="M7" s="14">
        <v>124</v>
      </c>
      <c r="N7" s="14">
        <v>129</v>
      </c>
      <c r="O7" s="17">
        <f>M7/N7*100</f>
        <v>96.12403100775194</v>
      </c>
    </row>
    <row r="8" spans="1:15" ht="16.5" customHeight="1" thickBot="1" thickTop="1">
      <c r="A8" s="13" t="s">
        <v>14</v>
      </c>
      <c r="B8" s="14"/>
      <c r="C8" s="14"/>
      <c r="D8" s="14">
        <v>73</v>
      </c>
      <c r="E8" s="14"/>
      <c r="F8" s="14">
        <v>1</v>
      </c>
      <c r="G8" s="14"/>
      <c r="H8" s="14">
        <v>5</v>
      </c>
      <c r="I8" s="15"/>
      <c r="J8" s="30">
        <f aca="true" t="shared" si="0" ref="J8:J20">SUM(B8:I8)</f>
        <v>79</v>
      </c>
      <c r="K8" s="16">
        <v>76</v>
      </c>
      <c r="L8" s="17">
        <f aca="true" t="shared" si="1" ref="L8:L21">J8/K8*100</f>
        <v>103.94736842105263</v>
      </c>
      <c r="M8" s="14">
        <v>979</v>
      </c>
      <c r="N8" s="14">
        <v>1136</v>
      </c>
      <c r="O8" s="17">
        <f aca="true" t="shared" si="2" ref="O8:O21">M8/N8*100</f>
        <v>86.17957746478874</v>
      </c>
    </row>
    <row r="9" spans="1:15" ht="16.5" customHeight="1" thickBot="1" thickTop="1">
      <c r="A9" s="13" t="s">
        <v>15</v>
      </c>
      <c r="B9" s="14">
        <v>7</v>
      </c>
      <c r="C9" s="14">
        <v>1</v>
      </c>
      <c r="D9" s="14"/>
      <c r="E9" s="14"/>
      <c r="F9" s="14"/>
      <c r="G9" s="14"/>
      <c r="H9" s="14">
        <v>13</v>
      </c>
      <c r="I9" s="15"/>
      <c r="J9" s="30">
        <f t="shared" si="0"/>
        <v>21</v>
      </c>
      <c r="K9" s="16">
        <v>18</v>
      </c>
      <c r="L9" s="17">
        <f t="shared" si="1"/>
        <v>116.66666666666667</v>
      </c>
      <c r="M9" s="14">
        <v>249</v>
      </c>
      <c r="N9" s="14">
        <v>375</v>
      </c>
      <c r="O9" s="17">
        <f t="shared" si="2"/>
        <v>66.4</v>
      </c>
    </row>
    <row r="10" spans="1:15" ht="16.5" customHeight="1" thickBot="1" thickTop="1">
      <c r="A10" s="13" t="s">
        <v>16</v>
      </c>
      <c r="B10" s="14"/>
      <c r="C10" s="14"/>
      <c r="D10" s="14">
        <v>32</v>
      </c>
      <c r="E10" s="14">
        <v>2</v>
      </c>
      <c r="F10" s="14">
        <v>369</v>
      </c>
      <c r="G10" s="14"/>
      <c r="H10" s="14">
        <v>1</v>
      </c>
      <c r="I10" s="15"/>
      <c r="J10" s="30">
        <f t="shared" si="0"/>
        <v>404</v>
      </c>
      <c r="K10" s="16">
        <v>291</v>
      </c>
      <c r="L10" s="17">
        <f t="shared" si="1"/>
        <v>138.8316151202749</v>
      </c>
      <c r="M10" s="14">
        <v>3870</v>
      </c>
      <c r="N10" s="14">
        <v>3756</v>
      </c>
      <c r="O10" s="17">
        <f t="shared" si="2"/>
        <v>103.03514376996804</v>
      </c>
    </row>
    <row r="11" spans="1:15" ht="16.5" customHeight="1" thickBot="1" thickTop="1">
      <c r="A11" s="13" t="s">
        <v>38</v>
      </c>
      <c r="B11" s="14">
        <v>16</v>
      </c>
      <c r="C11" s="14">
        <v>3</v>
      </c>
      <c r="D11" s="14"/>
      <c r="E11" s="14">
        <v>11</v>
      </c>
      <c r="F11" s="14"/>
      <c r="G11" s="14"/>
      <c r="H11" s="14">
        <v>16</v>
      </c>
      <c r="I11" s="15"/>
      <c r="J11" s="30">
        <f t="shared" si="0"/>
        <v>46</v>
      </c>
      <c r="K11" s="16">
        <v>28</v>
      </c>
      <c r="L11" s="17">
        <f t="shared" si="1"/>
        <v>164.28571428571428</v>
      </c>
      <c r="M11" s="14">
        <v>544</v>
      </c>
      <c r="N11" s="14">
        <v>753</v>
      </c>
      <c r="O11" s="17">
        <f t="shared" si="2"/>
        <v>72.24435590969456</v>
      </c>
    </row>
    <row r="12" spans="1:15" ht="16.5" customHeight="1" thickBot="1" thickTop="1">
      <c r="A12" s="13" t="s">
        <v>39</v>
      </c>
      <c r="B12" s="14">
        <v>1</v>
      </c>
      <c r="C12" s="14"/>
      <c r="D12" s="14">
        <v>18</v>
      </c>
      <c r="E12" s="14">
        <v>7</v>
      </c>
      <c r="F12" s="14">
        <v>14</v>
      </c>
      <c r="G12" s="14"/>
      <c r="H12" s="14"/>
      <c r="I12" s="15"/>
      <c r="J12" s="30">
        <f t="shared" si="0"/>
        <v>40</v>
      </c>
      <c r="K12" s="16">
        <v>28</v>
      </c>
      <c r="L12" s="17">
        <f t="shared" si="1"/>
        <v>142.85714285714286</v>
      </c>
      <c r="M12" s="14">
        <v>753</v>
      </c>
      <c r="N12" s="14">
        <v>988</v>
      </c>
      <c r="O12" s="17">
        <f t="shared" si="2"/>
        <v>76.21457489878543</v>
      </c>
    </row>
    <row r="13" spans="1:15" ht="16.5" customHeight="1" thickBot="1" thickTop="1">
      <c r="A13" s="13" t="s">
        <v>17</v>
      </c>
      <c r="B13" s="14"/>
      <c r="C13" s="14"/>
      <c r="D13" s="14">
        <v>11</v>
      </c>
      <c r="E13" s="14">
        <v>5</v>
      </c>
      <c r="F13" s="14">
        <v>28</v>
      </c>
      <c r="G13" s="14"/>
      <c r="H13" s="14">
        <v>1</v>
      </c>
      <c r="I13" s="15">
        <v>4</v>
      </c>
      <c r="J13" s="30">
        <f t="shared" si="0"/>
        <v>49</v>
      </c>
      <c r="K13" s="16">
        <v>21</v>
      </c>
      <c r="L13" s="17">
        <f t="shared" si="1"/>
        <v>233.33333333333334</v>
      </c>
      <c r="M13" s="14">
        <v>640</v>
      </c>
      <c r="N13" s="14">
        <v>585</v>
      </c>
      <c r="O13" s="17">
        <f t="shared" si="2"/>
        <v>109.40170940170941</v>
      </c>
    </row>
    <row r="14" spans="1:15" ht="16.5" customHeight="1" thickBot="1" thickTop="1">
      <c r="A14" s="13" t="s">
        <v>18</v>
      </c>
      <c r="B14" s="14">
        <v>13</v>
      </c>
      <c r="C14" s="14">
        <v>2</v>
      </c>
      <c r="D14" s="14"/>
      <c r="E14" s="14">
        <v>2</v>
      </c>
      <c r="F14" s="14"/>
      <c r="G14" s="14"/>
      <c r="H14" s="14">
        <v>4</v>
      </c>
      <c r="I14" s="15"/>
      <c r="J14" s="30">
        <f t="shared" si="0"/>
        <v>21</v>
      </c>
      <c r="K14" s="16">
        <v>28</v>
      </c>
      <c r="L14" s="17">
        <f t="shared" si="1"/>
        <v>75</v>
      </c>
      <c r="M14" s="14">
        <v>279</v>
      </c>
      <c r="N14" s="14">
        <v>488</v>
      </c>
      <c r="O14" s="17">
        <f t="shared" si="2"/>
        <v>57.17213114754098</v>
      </c>
    </row>
    <row r="15" spans="1:15" ht="16.5" customHeight="1" thickBot="1" thickTop="1">
      <c r="A15" s="13" t="s">
        <v>19</v>
      </c>
      <c r="B15" s="14">
        <v>6</v>
      </c>
      <c r="C15" s="14">
        <v>1</v>
      </c>
      <c r="D15" s="14">
        <v>85</v>
      </c>
      <c r="E15" s="14">
        <v>29</v>
      </c>
      <c r="F15" s="14">
        <v>108</v>
      </c>
      <c r="G15" s="14"/>
      <c r="H15" s="14">
        <v>4</v>
      </c>
      <c r="I15" s="15"/>
      <c r="J15" s="30">
        <f t="shared" si="0"/>
        <v>233</v>
      </c>
      <c r="K15" s="16">
        <v>193</v>
      </c>
      <c r="L15" s="17">
        <f t="shared" si="1"/>
        <v>120.72538860103627</v>
      </c>
      <c r="M15" s="14">
        <v>3877</v>
      </c>
      <c r="N15" s="14">
        <v>3923</v>
      </c>
      <c r="O15" s="17">
        <f t="shared" si="2"/>
        <v>98.8274279887841</v>
      </c>
    </row>
    <row r="16" spans="1:15" ht="16.5" customHeight="1" thickBot="1" thickTop="1">
      <c r="A16" s="13" t="s">
        <v>20</v>
      </c>
      <c r="B16" s="14">
        <v>2</v>
      </c>
      <c r="C16" s="14"/>
      <c r="D16" s="14"/>
      <c r="E16" s="14"/>
      <c r="F16" s="14"/>
      <c r="G16" s="14"/>
      <c r="H16" s="14">
        <v>1</v>
      </c>
      <c r="I16" s="15"/>
      <c r="J16" s="30">
        <f t="shared" si="0"/>
        <v>3</v>
      </c>
      <c r="K16" s="16">
        <v>6</v>
      </c>
      <c r="L16" s="17">
        <f t="shared" si="1"/>
        <v>50</v>
      </c>
      <c r="M16" s="14">
        <v>99</v>
      </c>
      <c r="N16" s="14">
        <v>113</v>
      </c>
      <c r="O16" s="17">
        <f t="shared" si="2"/>
        <v>87.61061946902655</v>
      </c>
    </row>
    <row r="17" spans="1:15" ht="16.5" customHeight="1" thickBot="1" thickTop="1">
      <c r="A17" s="13" t="s">
        <v>52</v>
      </c>
      <c r="B17" s="14"/>
      <c r="C17" s="14"/>
      <c r="D17" s="14">
        <v>7</v>
      </c>
      <c r="E17" s="14"/>
      <c r="F17" s="14">
        <v>40</v>
      </c>
      <c r="G17" s="14"/>
      <c r="H17" s="14"/>
      <c r="I17" s="15"/>
      <c r="J17" s="30">
        <f t="shared" si="0"/>
        <v>47</v>
      </c>
      <c r="K17" s="16">
        <v>50</v>
      </c>
      <c r="L17" s="17">
        <f t="shared" si="1"/>
        <v>94</v>
      </c>
      <c r="M17" s="14">
        <v>727</v>
      </c>
      <c r="N17" s="14">
        <v>987</v>
      </c>
      <c r="O17" s="17">
        <f t="shared" si="2"/>
        <v>73.65754812563323</v>
      </c>
    </row>
    <row r="18" spans="1:15" ht="16.5" customHeight="1" thickBot="1" thickTop="1">
      <c r="A18" s="13" t="s">
        <v>40</v>
      </c>
      <c r="B18" s="14">
        <v>9</v>
      </c>
      <c r="C18" s="14"/>
      <c r="D18" s="14">
        <v>453</v>
      </c>
      <c r="E18" s="14">
        <v>43</v>
      </c>
      <c r="F18" s="14">
        <v>366</v>
      </c>
      <c r="G18" s="14"/>
      <c r="H18" s="14">
        <v>31</v>
      </c>
      <c r="I18" s="15"/>
      <c r="J18" s="30">
        <f t="shared" si="0"/>
        <v>902</v>
      </c>
      <c r="K18" s="16">
        <v>455</v>
      </c>
      <c r="L18" s="17">
        <f t="shared" si="1"/>
        <v>198.24175824175825</v>
      </c>
      <c r="M18" s="14">
        <v>14018</v>
      </c>
      <c r="N18" s="14">
        <v>12974</v>
      </c>
      <c r="O18" s="17">
        <f t="shared" si="2"/>
        <v>108.0468629566826</v>
      </c>
    </row>
    <row r="19" spans="1:15" ht="16.5" customHeight="1" thickBot="1" thickTop="1">
      <c r="A19" s="13" t="s">
        <v>21</v>
      </c>
      <c r="B19" s="14">
        <v>2</v>
      </c>
      <c r="C19" s="14"/>
      <c r="D19" s="14"/>
      <c r="E19" s="14"/>
      <c r="F19" s="14"/>
      <c r="G19" s="14"/>
      <c r="H19" s="14"/>
      <c r="I19" s="15">
        <v>25</v>
      </c>
      <c r="J19" s="30">
        <f t="shared" si="0"/>
        <v>27</v>
      </c>
      <c r="K19" s="16">
        <v>35</v>
      </c>
      <c r="L19" s="17">
        <f t="shared" si="1"/>
        <v>77.14285714285715</v>
      </c>
      <c r="M19" s="14">
        <v>169</v>
      </c>
      <c r="N19" s="14">
        <v>263</v>
      </c>
      <c r="O19" s="17">
        <f t="shared" si="2"/>
        <v>64.25855513307985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39</v>
      </c>
      <c r="E20" s="19"/>
      <c r="F20" s="19">
        <v>6</v>
      </c>
      <c r="G20" s="19"/>
      <c r="H20" s="19"/>
      <c r="I20" s="20"/>
      <c r="J20" s="30">
        <f t="shared" si="0"/>
        <v>46</v>
      </c>
      <c r="K20" s="16">
        <v>35</v>
      </c>
      <c r="L20" s="17">
        <f t="shared" si="1"/>
        <v>131.42857142857142</v>
      </c>
      <c r="M20" s="14">
        <v>601</v>
      </c>
      <c r="N20" s="14">
        <v>687</v>
      </c>
      <c r="O20" s="17">
        <f t="shared" si="2"/>
        <v>87.48180494905385</v>
      </c>
    </row>
    <row r="21" spans="1:15" ht="16.5" customHeight="1" thickBot="1" thickTop="1">
      <c r="A21" s="29" t="s">
        <v>23</v>
      </c>
      <c r="B21" s="30">
        <f>SUM(B7:B20)</f>
        <v>57</v>
      </c>
      <c r="C21" s="30">
        <f aca="true" t="shared" si="3" ref="C21:N21">SUM(C7:C20)</f>
        <v>7</v>
      </c>
      <c r="D21" s="30">
        <f t="shared" si="3"/>
        <v>718</v>
      </c>
      <c r="E21" s="30">
        <f t="shared" si="3"/>
        <v>99</v>
      </c>
      <c r="F21" s="30">
        <f t="shared" si="3"/>
        <v>936</v>
      </c>
      <c r="G21" s="30">
        <f t="shared" si="3"/>
        <v>0</v>
      </c>
      <c r="H21" s="30">
        <f t="shared" si="3"/>
        <v>76</v>
      </c>
      <c r="I21" s="30">
        <f t="shared" si="3"/>
        <v>29</v>
      </c>
      <c r="J21" s="30">
        <f t="shared" si="3"/>
        <v>1922</v>
      </c>
      <c r="K21" s="16">
        <f t="shared" si="3"/>
        <v>1270</v>
      </c>
      <c r="L21" s="17">
        <f t="shared" si="1"/>
        <v>151.33858267716536</v>
      </c>
      <c r="M21" s="14">
        <f t="shared" si="3"/>
        <v>26929</v>
      </c>
      <c r="N21" s="14">
        <f t="shared" si="3"/>
        <v>27157</v>
      </c>
      <c r="O21" s="17">
        <f t="shared" si="2"/>
        <v>99.16043745627279</v>
      </c>
    </row>
    <row r="22" spans="1:10" ht="16.5" customHeight="1" thickTop="1">
      <c r="A22" s="21" t="s">
        <v>24</v>
      </c>
      <c r="B22" s="12">
        <v>47</v>
      </c>
      <c r="C22" s="12">
        <v>12</v>
      </c>
      <c r="D22" s="12">
        <v>348</v>
      </c>
      <c r="E22" s="12">
        <v>87</v>
      </c>
      <c r="F22" s="12">
        <v>692</v>
      </c>
      <c r="G22" s="12"/>
      <c r="H22" s="12">
        <v>49</v>
      </c>
      <c r="I22" s="12">
        <v>35</v>
      </c>
      <c r="J22" s="12">
        <f>SUM(B22:I22)</f>
        <v>1270</v>
      </c>
    </row>
    <row r="23" spans="1:10" ht="16.5" customHeight="1">
      <c r="A23" s="22" t="s">
        <v>25</v>
      </c>
      <c r="B23" s="23">
        <f>B21/B22*100</f>
        <v>121.27659574468086</v>
      </c>
      <c r="C23" s="23">
        <f aca="true" t="shared" si="4" ref="C23:I23">C21/C22*100</f>
        <v>58.333333333333336</v>
      </c>
      <c r="D23" s="23">
        <f t="shared" si="4"/>
        <v>206.32183908045977</v>
      </c>
      <c r="E23" s="23">
        <f t="shared" si="4"/>
        <v>113.79310344827587</v>
      </c>
      <c r="F23" s="23">
        <f t="shared" si="4"/>
        <v>135.26011560693644</v>
      </c>
      <c r="G23" s="23"/>
      <c r="H23" s="23">
        <f t="shared" si="4"/>
        <v>155.10204081632654</v>
      </c>
      <c r="I23" s="23">
        <f t="shared" si="4"/>
        <v>82.85714285714286</v>
      </c>
      <c r="J23" s="23">
        <f>J21/J22*100</f>
        <v>151.33858267716536</v>
      </c>
    </row>
    <row r="24" spans="1:10" ht="16.5" customHeight="1">
      <c r="A24" s="9" t="s">
        <v>26</v>
      </c>
      <c r="B24" s="24">
        <v>66</v>
      </c>
      <c r="C24" s="24">
        <v>2</v>
      </c>
      <c r="D24" s="24">
        <v>895</v>
      </c>
      <c r="E24" s="24">
        <v>132</v>
      </c>
      <c r="F24" s="24">
        <v>1389</v>
      </c>
      <c r="G24" s="24"/>
      <c r="H24" s="24">
        <v>84</v>
      </c>
      <c r="I24" s="24">
        <v>37</v>
      </c>
      <c r="J24" s="24">
        <f>SUM(B24:I24)</f>
        <v>2605</v>
      </c>
    </row>
    <row r="25" spans="1:10" ht="16.5" customHeight="1">
      <c r="A25" s="22" t="s">
        <v>27</v>
      </c>
      <c r="B25" s="1">
        <f>B21/B24*100</f>
        <v>86.36363636363636</v>
      </c>
      <c r="C25" s="1">
        <f aca="true" t="shared" si="5" ref="C25:J25">C21/C24*100</f>
        <v>350</v>
      </c>
      <c r="D25" s="1">
        <f t="shared" si="5"/>
        <v>80.22346368715084</v>
      </c>
      <c r="E25" s="1">
        <f t="shared" si="5"/>
        <v>75</v>
      </c>
      <c r="F25" s="1">
        <f t="shared" si="5"/>
        <v>67.3866090712743</v>
      </c>
      <c r="G25" s="1"/>
      <c r="H25" s="1">
        <f t="shared" si="5"/>
        <v>90.47619047619048</v>
      </c>
      <c r="I25" s="1">
        <f t="shared" si="5"/>
        <v>78.37837837837837</v>
      </c>
      <c r="J25" s="1">
        <f t="shared" si="5"/>
        <v>73.78119001919386</v>
      </c>
    </row>
    <row r="26" spans="1:10" ht="16.5" customHeight="1">
      <c r="A26" s="25" t="s">
        <v>28</v>
      </c>
      <c r="B26" s="24">
        <v>660</v>
      </c>
      <c r="C26" s="24">
        <v>95</v>
      </c>
      <c r="D26" s="24">
        <v>8963</v>
      </c>
      <c r="E26" s="24">
        <v>1432</v>
      </c>
      <c r="F26" s="24">
        <v>14845</v>
      </c>
      <c r="G26" s="24"/>
      <c r="H26" s="24">
        <v>805</v>
      </c>
      <c r="I26" s="24">
        <v>129</v>
      </c>
      <c r="J26" s="24">
        <f>SUM(B26:I26)</f>
        <v>26929</v>
      </c>
    </row>
    <row r="27" spans="1:10" ht="16.5" customHeight="1">
      <c r="A27" s="10" t="s">
        <v>29</v>
      </c>
      <c r="B27" s="2">
        <v>1085</v>
      </c>
      <c r="C27" s="2">
        <v>121</v>
      </c>
      <c r="D27" s="2">
        <v>8320</v>
      </c>
      <c r="E27" s="2">
        <v>1800</v>
      </c>
      <c r="F27" s="2">
        <v>14865</v>
      </c>
      <c r="G27" s="2"/>
      <c r="H27" s="2">
        <v>758</v>
      </c>
      <c r="I27" s="2">
        <v>208</v>
      </c>
      <c r="J27" s="2">
        <f>SUM(B27:I27)</f>
        <v>27157</v>
      </c>
    </row>
    <row r="28" spans="1:10" ht="16.5" customHeight="1">
      <c r="A28" s="22" t="s">
        <v>30</v>
      </c>
      <c r="B28" s="1">
        <f>B26/B27*100</f>
        <v>60.82949308755761</v>
      </c>
      <c r="C28" s="1">
        <f aca="true" t="shared" si="6" ref="C28:J28">C26/C27*100</f>
        <v>78.51239669421489</v>
      </c>
      <c r="D28" s="1">
        <f t="shared" si="6"/>
        <v>107.72836538461539</v>
      </c>
      <c r="E28" s="1">
        <f t="shared" si="6"/>
        <v>79.55555555555556</v>
      </c>
      <c r="F28" s="1">
        <f t="shared" si="6"/>
        <v>99.86545576858393</v>
      </c>
      <c r="G28" s="1"/>
      <c r="H28" s="1">
        <f t="shared" si="6"/>
        <v>106.2005277044855</v>
      </c>
      <c r="I28" s="1">
        <f t="shared" si="6"/>
        <v>62.019230769230774</v>
      </c>
      <c r="J28" s="1">
        <f t="shared" si="6"/>
        <v>99.16043745627279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54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11</v>
      </c>
      <c r="G7" s="14"/>
      <c r="H7" s="14"/>
      <c r="I7" s="15"/>
      <c r="J7" s="30">
        <f>SUM(B7:I7)</f>
        <v>11</v>
      </c>
      <c r="K7" s="16">
        <v>11</v>
      </c>
      <c r="L7" s="17">
        <f>J7/K7*100</f>
        <v>100</v>
      </c>
      <c r="M7" s="14">
        <v>16</v>
      </c>
      <c r="N7" s="14">
        <v>23</v>
      </c>
      <c r="O7" s="17">
        <f>M7/N7*100</f>
        <v>69.56521739130434</v>
      </c>
    </row>
    <row r="8" spans="1:15" ht="16.5" customHeight="1" thickBot="1" thickTop="1">
      <c r="A8" s="13" t="s">
        <v>14</v>
      </c>
      <c r="B8" s="14"/>
      <c r="C8" s="14"/>
      <c r="D8" s="14">
        <v>80</v>
      </c>
      <c r="E8" s="14"/>
      <c r="F8" s="14">
        <v>6</v>
      </c>
      <c r="G8" s="14"/>
      <c r="H8" s="14"/>
      <c r="I8" s="15"/>
      <c r="J8" s="30">
        <f aca="true" t="shared" si="0" ref="J8:J20">SUM(B8:I8)</f>
        <v>86</v>
      </c>
      <c r="K8" s="16">
        <v>115</v>
      </c>
      <c r="L8" s="17">
        <f aca="true" t="shared" si="1" ref="L8:L21">J8/K8*100</f>
        <v>74.78260869565217</v>
      </c>
      <c r="M8" s="14">
        <v>146</v>
      </c>
      <c r="N8" s="14">
        <v>193</v>
      </c>
      <c r="O8" s="17">
        <f aca="true" t="shared" si="2" ref="O8:O21">M8/N8*100</f>
        <v>75.64766839378238</v>
      </c>
    </row>
    <row r="9" spans="1:15" ht="16.5" customHeight="1" thickBot="1" thickTop="1">
      <c r="A9" s="13" t="s">
        <v>15</v>
      </c>
      <c r="B9" s="14">
        <v>7</v>
      </c>
      <c r="C9" s="14">
        <v>2</v>
      </c>
      <c r="D9" s="14"/>
      <c r="E9" s="14"/>
      <c r="F9" s="14"/>
      <c r="G9" s="14"/>
      <c r="H9" s="14">
        <v>7</v>
      </c>
      <c r="I9" s="15"/>
      <c r="J9" s="30">
        <f t="shared" si="0"/>
        <v>16</v>
      </c>
      <c r="K9" s="16">
        <v>32</v>
      </c>
      <c r="L9" s="17">
        <f t="shared" si="1"/>
        <v>50</v>
      </c>
      <c r="M9" s="14">
        <v>29</v>
      </c>
      <c r="N9" s="14">
        <v>49</v>
      </c>
      <c r="O9" s="17">
        <f t="shared" si="2"/>
        <v>59.183673469387756</v>
      </c>
    </row>
    <row r="10" spans="1:15" ht="16.5" customHeight="1" thickBot="1" thickTop="1">
      <c r="A10" s="13" t="s">
        <v>16</v>
      </c>
      <c r="B10" s="14"/>
      <c r="C10" s="14"/>
      <c r="D10" s="14">
        <v>21</v>
      </c>
      <c r="E10" s="14">
        <v>1</v>
      </c>
      <c r="F10" s="14">
        <v>187</v>
      </c>
      <c r="G10" s="14"/>
      <c r="H10" s="14"/>
      <c r="I10" s="15"/>
      <c r="J10" s="30">
        <f t="shared" si="0"/>
        <v>209</v>
      </c>
      <c r="K10" s="16">
        <v>260</v>
      </c>
      <c r="L10" s="17">
        <f t="shared" si="1"/>
        <v>80.38461538461539</v>
      </c>
      <c r="M10" s="14">
        <v>348</v>
      </c>
      <c r="N10" s="14">
        <v>459</v>
      </c>
      <c r="O10" s="17">
        <f t="shared" si="2"/>
        <v>75.81699346405229</v>
      </c>
    </row>
    <row r="11" spans="1:15" ht="16.5" customHeight="1" thickBot="1" thickTop="1">
      <c r="A11" s="13" t="s">
        <v>38</v>
      </c>
      <c r="B11" s="14">
        <v>14</v>
      </c>
      <c r="C11" s="14"/>
      <c r="D11" s="14"/>
      <c r="E11" s="14">
        <v>4</v>
      </c>
      <c r="F11" s="14"/>
      <c r="G11" s="14"/>
      <c r="H11" s="14">
        <v>15</v>
      </c>
      <c r="I11" s="15"/>
      <c r="J11" s="30">
        <f t="shared" si="0"/>
        <v>33</v>
      </c>
      <c r="K11" s="16">
        <v>46</v>
      </c>
      <c r="L11" s="17">
        <f t="shared" si="1"/>
        <v>71.73913043478261</v>
      </c>
      <c r="M11" s="14">
        <v>63</v>
      </c>
      <c r="N11" s="14">
        <v>94</v>
      </c>
      <c r="O11" s="17">
        <f t="shared" si="2"/>
        <v>67.02127659574468</v>
      </c>
    </row>
    <row r="12" spans="1:15" ht="16.5" customHeight="1" thickBot="1" thickTop="1">
      <c r="A12" s="13" t="s">
        <v>39</v>
      </c>
      <c r="B12" s="14"/>
      <c r="C12" s="14"/>
      <c r="D12" s="14">
        <v>20</v>
      </c>
      <c r="E12" s="14">
        <v>4</v>
      </c>
      <c r="F12" s="14">
        <v>20</v>
      </c>
      <c r="G12" s="14"/>
      <c r="H12" s="14">
        <v>1</v>
      </c>
      <c r="I12" s="15"/>
      <c r="J12" s="30">
        <f t="shared" si="0"/>
        <v>45</v>
      </c>
      <c r="K12" s="16">
        <v>81</v>
      </c>
      <c r="L12" s="17">
        <f t="shared" si="1"/>
        <v>55.55555555555556</v>
      </c>
      <c r="M12" s="14">
        <v>83</v>
      </c>
      <c r="N12" s="14">
        <v>155</v>
      </c>
      <c r="O12" s="17">
        <f t="shared" si="2"/>
        <v>53.5483870967742</v>
      </c>
    </row>
    <row r="13" spans="1:15" ht="16.5" customHeight="1" thickBot="1" thickTop="1">
      <c r="A13" s="13" t="s">
        <v>17</v>
      </c>
      <c r="B13" s="14"/>
      <c r="C13" s="14"/>
      <c r="D13" s="14">
        <v>13</v>
      </c>
      <c r="E13" s="14">
        <v>3</v>
      </c>
      <c r="F13" s="14">
        <v>15</v>
      </c>
      <c r="G13" s="14"/>
      <c r="H13" s="14"/>
      <c r="I13" s="15"/>
      <c r="J13" s="30">
        <f t="shared" si="0"/>
        <v>31</v>
      </c>
      <c r="K13" s="16">
        <v>47</v>
      </c>
      <c r="L13" s="17">
        <f t="shared" si="1"/>
        <v>65.95744680851064</v>
      </c>
      <c r="M13" s="14">
        <v>54</v>
      </c>
      <c r="N13" s="14">
        <v>97</v>
      </c>
      <c r="O13" s="17">
        <f t="shared" si="2"/>
        <v>55.670103092783506</v>
      </c>
    </row>
    <row r="14" spans="1:15" ht="16.5" customHeight="1" thickBot="1" thickTop="1">
      <c r="A14" s="13" t="s">
        <v>18</v>
      </c>
      <c r="B14" s="14">
        <v>6</v>
      </c>
      <c r="C14" s="14">
        <v>2</v>
      </c>
      <c r="D14" s="14"/>
      <c r="E14" s="14">
        <v>8</v>
      </c>
      <c r="F14" s="14"/>
      <c r="G14" s="14"/>
      <c r="H14" s="14"/>
      <c r="I14" s="15"/>
      <c r="J14" s="30">
        <f t="shared" si="0"/>
        <v>16</v>
      </c>
      <c r="K14" s="16">
        <v>34</v>
      </c>
      <c r="L14" s="17">
        <f t="shared" si="1"/>
        <v>47.05882352941176</v>
      </c>
      <c r="M14" s="14">
        <v>35</v>
      </c>
      <c r="N14" s="14">
        <v>52</v>
      </c>
      <c r="O14" s="17">
        <f t="shared" si="2"/>
        <v>67.3076923076923</v>
      </c>
    </row>
    <row r="15" spans="1:15" ht="16.5" customHeight="1" thickBot="1" thickTop="1">
      <c r="A15" s="13" t="s">
        <v>19</v>
      </c>
      <c r="B15" s="14">
        <v>6</v>
      </c>
      <c r="C15" s="14"/>
      <c r="D15" s="14">
        <v>70</v>
      </c>
      <c r="E15" s="14">
        <v>38</v>
      </c>
      <c r="F15" s="14">
        <v>175</v>
      </c>
      <c r="G15" s="14"/>
      <c r="H15" s="14">
        <v>19</v>
      </c>
      <c r="I15" s="15"/>
      <c r="J15" s="30">
        <f t="shared" si="0"/>
        <v>308</v>
      </c>
      <c r="K15" s="16">
        <v>343</v>
      </c>
      <c r="L15" s="17">
        <f t="shared" si="1"/>
        <v>89.79591836734694</v>
      </c>
      <c r="M15" s="14">
        <v>493</v>
      </c>
      <c r="N15" s="14">
        <v>586</v>
      </c>
      <c r="O15" s="17">
        <f t="shared" si="2"/>
        <v>84.1296928327645</v>
      </c>
    </row>
    <row r="16" spans="1:15" ht="16.5" customHeight="1" thickBot="1" thickTop="1">
      <c r="A16" s="13" t="s">
        <v>20</v>
      </c>
      <c r="B16" s="14">
        <v>1</v>
      </c>
      <c r="C16" s="14"/>
      <c r="D16" s="14"/>
      <c r="E16" s="14"/>
      <c r="F16" s="14"/>
      <c r="G16" s="14"/>
      <c r="H16" s="14">
        <v>2</v>
      </c>
      <c r="I16" s="15"/>
      <c r="J16" s="30">
        <f t="shared" si="0"/>
        <v>3</v>
      </c>
      <c r="K16" s="16">
        <v>3</v>
      </c>
      <c r="L16" s="17">
        <f t="shared" si="1"/>
        <v>100</v>
      </c>
      <c r="M16" s="14">
        <v>6</v>
      </c>
      <c r="N16" s="14">
        <v>8</v>
      </c>
      <c r="O16" s="17">
        <f t="shared" si="2"/>
        <v>75</v>
      </c>
    </row>
    <row r="17" spans="1:15" ht="16.5" customHeight="1" thickBot="1" thickTop="1">
      <c r="A17" s="13" t="s">
        <v>52</v>
      </c>
      <c r="B17" s="14"/>
      <c r="C17" s="14"/>
      <c r="D17" s="14">
        <v>14</v>
      </c>
      <c r="E17" s="14"/>
      <c r="F17" s="14">
        <v>60</v>
      </c>
      <c r="G17" s="14"/>
      <c r="H17" s="14"/>
      <c r="I17" s="15"/>
      <c r="J17" s="30">
        <f t="shared" si="0"/>
        <v>74</v>
      </c>
      <c r="K17" s="16">
        <v>81</v>
      </c>
      <c r="L17" s="17">
        <f t="shared" si="1"/>
        <v>91.35802469135803</v>
      </c>
      <c r="M17" s="14">
        <v>136</v>
      </c>
      <c r="N17" s="14">
        <v>159</v>
      </c>
      <c r="O17" s="17">
        <f t="shared" si="2"/>
        <v>85.53459119496856</v>
      </c>
    </row>
    <row r="18" spans="1:15" ht="16.5" customHeight="1" thickBot="1" thickTop="1">
      <c r="A18" s="13" t="s">
        <v>40</v>
      </c>
      <c r="B18" s="14">
        <v>10</v>
      </c>
      <c r="C18" s="14">
        <v>1</v>
      </c>
      <c r="D18" s="14">
        <v>241</v>
      </c>
      <c r="E18" s="14">
        <v>52</v>
      </c>
      <c r="F18" s="14">
        <v>676</v>
      </c>
      <c r="G18" s="14"/>
      <c r="H18" s="14">
        <v>11</v>
      </c>
      <c r="I18" s="15"/>
      <c r="J18" s="30">
        <f t="shared" si="0"/>
        <v>991</v>
      </c>
      <c r="K18" s="16">
        <v>1136</v>
      </c>
      <c r="L18" s="17">
        <f t="shared" si="1"/>
        <v>87.23591549295774</v>
      </c>
      <c r="M18" s="14">
        <v>1809</v>
      </c>
      <c r="N18" s="14">
        <v>1977</v>
      </c>
      <c r="O18" s="17">
        <f t="shared" si="2"/>
        <v>91.50227617602428</v>
      </c>
    </row>
    <row r="19" spans="1:15" ht="16.5" customHeight="1" thickBot="1" thickTop="1">
      <c r="A19" s="13" t="s">
        <v>21</v>
      </c>
      <c r="B19" s="14">
        <v>1</v>
      </c>
      <c r="C19" s="14"/>
      <c r="D19" s="14"/>
      <c r="E19" s="14"/>
      <c r="F19" s="14"/>
      <c r="G19" s="14"/>
      <c r="H19" s="14">
        <v>1</v>
      </c>
      <c r="I19" s="15">
        <v>6</v>
      </c>
      <c r="J19" s="30">
        <f t="shared" si="0"/>
        <v>8</v>
      </c>
      <c r="K19" s="16">
        <v>21</v>
      </c>
      <c r="L19" s="17">
        <f t="shared" si="1"/>
        <v>38.095238095238095</v>
      </c>
      <c r="M19" s="14">
        <v>19</v>
      </c>
      <c r="N19" s="14">
        <v>29</v>
      </c>
      <c r="O19" s="17">
        <f t="shared" si="2"/>
        <v>65.51724137931035</v>
      </c>
    </row>
    <row r="20" spans="1:15" ht="16.5" customHeight="1" thickBot="1" thickTop="1">
      <c r="A20" s="18" t="s">
        <v>22</v>
      </c>
      <c r="B20" s="19"/>
      <c r="C20" s="19"/>
      <c r="D20" s="19">
        <v>34</v>
      </c>
      <c r="E20" s="19"/>
      <c r="F20" s="19">
        <v>6</v>
      </c>
      <c r="G20" s="19"/>
      <c r="H20" s="19"/>
      <c r="I20" s="20"/>
      <c r="J20" s="30">
        <f t="shared" si="0"/>
        <v>40</v>
      </c>
      <c r="K20" s="16">
        <v>56</v>
      </c>
      <c r="L20" s="17">
        <f t="shared" si="1"/>
        <v>71.42857142857143</v>
      </c>
      <c r="M20" s="14">
        <v>62</v>
      </c>
      <c r="N20" s="14">
        <v>96</v>
      </c>
      <c r="O20" s="17">
        <f t="shared" si="2"/>
        <v>64.58333333333334</v>
      </c>
    </row>
    <row r="21" spans="1:15" ht="16.5" customHeight="1" thickBot="1" thickTop="1">
      <c r="A21" s="29" t="s">
        <v>23</v>
      </c>
      <c r="B21" s="30">
        <f>SUM(B7:B20)</f>
        <v>45</v>
      </c>
      <c r="C21" s="30">
        <f aca="true" t="shared" si="3" ref="C21:N21">SUM(C7:C20)</f>
        <v>5</v>
      </c>
      <c r="D21" s="30">
        <f t="shared" si="3"/>
        <v>493</v>
      </c>
      <c r="E21" s="30">
        <f t="shared" si="3"/>
        <v>110</v>
      </c>
      <c r="F21" s="30">
        <f t="shared" si="3"/>
        <v>1156</v>
      </c>
      <c r="G21" s="30">
        <f t="shared" si="3"/>
        <v>0</v>
      </c>
      <c r="H21" s="30">
        <f t="shared" si="3"/>
        <v>56</v>
      </c>
      <c r="I21" s="30">
        <f t="shared" si="3"/>
        <v>6</v>
      </c>
      <c r="J21" s="30">
        <f t="shared" si="3"/>
        <v>1871</v>
      </c>
      <c r="K21" s="16">
        <f t="shared" si="3"/>
        <v>2266</v>
      </c>
      <c r="L21" s="17">
        <f t="shared" si="1"/>
        <v>82.5684024713151</v>
      </c>
      <c r="M21" s="14">
        <f t="shared" si="3"/>
        <v>3299</v>
      </c>
      <c r="N21" s="14">
        <f t="shared" si="3"/>
        <v>3977</v>
      </c>
      <c r="O21" s="17">
        <f t="shared" si="2"/>
        <v>82.95197384963541</v>
      </c>
    </row>
    <row r="22" spans="1:10" ht="16.5" customHeight="1" thickTop="1">
      <c r="A22" s="21" t="s">
        <v>24</v>
      </c>
      <c r="B22" s="12">
        <v>82</v>
      </c>
      <c r="C22" s="12">
        <v>2</v>
      </c>
      <c r="D22" s="12">
        <v>769</v>
      </c>
      <c r="E22" s="12">
        <v>148</v>
      </c>
      <c r="F22" s="12">
        <v>1188</v>
      </c>
      <c r="G22" s="12"/>
      <c r="H22" s="12">
        <v>57</v>
      </c>
      <c r="I22" s="12">
        <v>20</v>
      </c>
      <c r="J22" s="12">
        <f>SUM(B22:I22)</f>
        <v>2266</v>
      </c>
    </row>
    <row r="23" spans="1:10" ht="16.5" customHeight="1">
      <c r="A23" s="22" t="s">
        <v>25</v>
      </c>
      <c r="B23" s="23">
        <f>B21/B22*100</f>
        <v>54.87804878048781</v>
      </c>
      <c r="C23" s="23">
        <f aca="true" t="shared" si="4" ref="C23:I23">C21/C22*100</f>
        <v>250</v>
      </c>
      <c r="D23" s="23">
        <f t="shared" si="4"/>
        <v>64.10923276983095</v>
      </c>
      <c r="E23" s="23">
        <f t="shared" si="4"/>
        <v>74.32432432432432</v>
      </c>
      <c r="F23" s="23">
        <f t="shared" si="4"/>
        <v>97.3063973063973</v>
      </c>
      <c r="G23" s="23"/>
      <c r="H23" s="23">
        <f t="shared" si="4"/>
        <v>98.24561403508771</v>
      </c>
      <c r="I23" s="23">
        <f t="shared" si="4"/>
        <v>30</v>
      </c>
      <c r="J23" s="23">
        <f>J21/J22*100</f>
        <v>82.5684024713151</v>
      </c>
    </row>
    <row r="24" spans="1:10" ht="16.5" customHeight="1">
      <c r="A24" s="9" t="s">
        <v>26</v>
      </c>
      <c r="B24" s="24">
        <v>43</v>
      </c>
      <c r="C24" s="24">
        <v>4</v>
      </c>
      <c r="D24" s="24">
        <v>390</v>
      </c>
      <c r="E24" s="24">
        <v>89</v>
      </c>
      <c r="F24" s="24">
        <v>858</v>
      </c>
      <c r="G24" s="24"/>
      <c r="H24" s="24">
        <v>33</v>
      </c>
      <c r="I24" s="24">
        <v>11</v>
      </c>
      <c r="J24" s="24">
        <f>SUM(B24:I24)</f>
        <v>1428</v>
      </c>
    </row>
    <row r="25" spans="1:10" ht="16.5" customHeight="1">
      <c r="A25" s="22" t="s">
        <v>27</v>
      </c>
      <c r="B25" s="1">
        <f>B21/B24*100</f>
        <v>104.65116279069768</v>
      </c>
      <c r="C25" s="1">
        <f aca="true" t="shared" si="5" ref="C25:J25">C21/C24*100</f>
        <v>125</v>
      </c>
      <c r="D25" s="1">
        <f t="shared" si="5"/>
        <v>126.41025641025641</v>
      </c>
      <c r="E25" s="1">
        <f t="shared" si="5"/>
        <v>123.59550561797752</v>
      </c>
      <c r="F25" s="1">
        <f t="shared" si="5"/>
        <v>134.73193473193473</v>
      </c>
      <c r="G25" s="1"/>
      <c r="H25" s="1">
        <f t="shared" si="5"/>
        <v>169.6969696969697</v>
      </c>
      <c r="I25" s="1">
        <f t="shared" si="5"/>
        <v>54.54545454545454</v>
      </c>
      <c r="J25" s="1">
        <f t="shared" si="5"/>
        <v>131.02240896358543</v>
      </c>
    </row>
    <row r="26" spans="1:10" ht="16.5" customHeight="1">
      <c r="A26" s="25" t="s">
        <v>28</v>
      </c>
      <c r="B26" s="24">
        <v>88</v>
      </c>
      <c r="C26" s="24">
        <v>9</v>
      </c>
      <c r="D26" s="24">
        <v>883</v>
      </c>
      <c r="E26" s="24">
        <v>199</v>
      </c>
      <c r="F26" s="24">
        <v>2014</v>
      </c>
      <c r="G26" s="24"/>
      <c r="H26" s="24">
        <v>89</v>
      </c>
      <c r="I26" s="24">
        <v>17</v>
      </c>
      <c r="J26" s="24">
        <f>SUM(B26:I26)</f>
        <v>3299</v>
      </c>
    </row>
    <row r="27" spans="1:10" ht="16.5" customHeight="1">
      <c r="A27" s="10" t="s">
        <v>29</v>
      </c>
      <c r="B27" s="2">
        <v>145</v>
      </c>
      <c r="C27" s="2">
        <v>7</v>
      </c>
      <c r="D27" s="2">
        <v>1348</v>
      </c>
      <c r="E27" s="2">
        <v>256</v>
      </c>
      <c r="F27" s="2">
        <v>2080</v>
      </c>
      <c r="G27" s="2"/>
      <c r="H27" s="2">
        <v>114</v>
      </c>
      <c r="I27" s="2">
        <v>27</v>
      </c>
      <c r="J27" s="2">
        <f>SUM(B27:I27)</f>
        <v>3977</v>
      </c>
    </row>
    <row r="28" spans="1:10" ht="16.5" customHeight="1">
      <c r="A28" s="22" t="s">
        <v>30</v>
      </c>
      <c r="B28" s="1">
        <f>B26/B27*100</f>
        <v>60.689655172413794</v>
      </c>
      <c r="C28" s="1">
        <f aca="true" t="shared" si="6" ref="C28:J28">C26/C27*100</f>
        <v>128.57142857142858</v>
      </c>
      <c r="D28" s="1">
        <f t="shared" si="6"/>
        <v>65.50445103857567</v>
      </c>
      <c r="E28" s="1">
        <f t="shared" si="6"/>
        <v>77.734375</v>
      </c>
      <c r="F28" s="1">
        <f t="shared" si="6"/>
        <v>96.82692307692308</v>
      </c>
      <c r="G28" s="1"/>
      <c r="H28" s="1">
        <f t="shared" si="6"/>
        <v>78.0701754385965</v>
      </c>
      <c r="I28" s="1">
        <f t="shared" si="6"/>
        <v>62.96296296296296</v>
      </c>
      <c r="J28" s="1">
        <f t="shared" si="6"/>
        <v>82.95197384963541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55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9</v>
      </c>
      <c r="G7" s="14"/>
      <c r="H7" s="14"/>
      <c r="I7" s="15"/>
      <c r="J7" s="30">
        <f>SUM(B7:I7)</f>
        <v>9</v>
      </c>
      <c r="K7" s="16">
        <v>21</v>
      </c>
      <c r="L7" s="17">
        <f>J7/K7*100</f>
        <v>42.857142857142854</v>
      </c>
      <c r="M7" s="14">
        <v>25</v>
      </c>
      <c r="N7" s="14">
        <v>44</v>
      </c>
      <c r="O7" s="17">
        <f>M7/N7*100</f>
        <v>56.81818181818182</v>
      </c>
    </row>
    <row r="8" spans="1:15" ht="16.5" customHeight="1" thickBot="1" thickTop="1">
      <c r="A8" s="13" t="s">
        <v>14</v>
      </c>
      <c r="B8" s="14"/>
      <c r="C8" s="14"/>
      <c r="D8" s="14">
        <v>136</v>
      </c>
      <c r="E8" s="14"/>
      <c r="F8" s="14">
        <v>19</v>
      </c>
      <c r="G8" s="14"/>
      <c r="H8" s="14"/>
      <c r="I8" s="15"/>
      <c r="J8" s="30">
        <f aca="true" t="shared" si="0" ref="J8:J20">SUM(B8:I8)</f>
        <v>155</v>
      </c>
      <c r="K8" s="16">
        <v>177</v>
      </c>
      <c r="L8" s="17">
        <f aca="true" t="shared" si="1" ref="L8:L21">J8/K8*100</f>
        <v>87.57062146892656</v>
      </c>
      <c r="M8" s="14">
        <v>301</v>
      </c>
      <c r="N8" s="14">
        <v>370</v>
      </c>
      <c r="O8" s="17">
        <f aca="true" t="shared" si="2" ref="O8:O21">M8/N8*100</f>
        <v>81.35135135135135</v>
      </c>
    </row>
    <row r="9" spans="1:15" ht="16.5" customHeight="1" thickBot="1" thickTop="1">
      <c r="A9" s="13" t="s">
        <v>15</v>
      </c>
      <c r="B9" s="14">
        <v>11</v>
      </c>
      <c r="C9" s="14">
        <v>2</v>
      </c>
      <c r="D9" s="14"/>
      <c r="E9" s="14">
        <v>1</v>
      </c>
      <c r="F9" s="14"/>
      <c r="G9" s="14"/>
      <c r="H9" s="14">
        <v>15</v>
      </c>
      <c r="I9" s="15"/>
      <c r="J9" s="30">
        <f t="shared" si="0"/>
        <v>29</v>
      </c>
      <c r="K9" s="16">
        <v>106</v>
      </c>
      <c r="L9" s="17">
        <f t="shared" si="1"/>
        <v>27.358490566037734</v>
      </c>
      <c r="M9" s="14">
        <v>58</v>
      </c>
      <c r="N9" s="14">
        <v>155</v>
      </c>
      <c r="O9" s="17">
        <f t="shared" si="2"/>
        <v>37.41935483870968</v>
      </c>
    </row>
    <row r="10" spans="1:15" ht="16.5" customHeight="1" thickBot="1" thickTop="1">
      <c r="A10" s="13" t="s">
        <v>16</v>
      </c>
      <c r="B10" s="14"/>
      <c r="C10" s="14"/>
      <c r="D10" s="14">
        <v>62</v>
      </c>
      <c r="E10" s="14">
        <v>1</v>
      </c>
      <c r="F10" s="14">
        <v>384</v>
      </c>
      <c r="G10" s="14"/>
      <c r="H10" s="14"/>
      <c r="I10" s="15"/>
      <c r="J10" s="30">
        <f t="shared" si="0"/>
        <v>447</v>
      </c>
      <c r="K10" s="16">
        <v>559</v>
      </c>
      <c r="L10" s="17">
        <f t="shared" si="1"/>
        <v>79.96422182468694</v>
      </c>
      <c r="M10" s="14">
        <v>795</v>
      </c>
      <c r="N10" s="14">
        <v>1018</v>
      </c>
      <c r="O10" s="17">
        <f t="shared" si="2"/>
        <v>78.09430255402751</v>
      </c>
    </row>
    <row r="11" spans="1:15" ht="16.5" customHeight="1" thickBot="1" thickTop="1">
      <c r="A11" s="13" t="s">
        <v>38</v>
      </c>
      <c r="B11" s="14">
        <v>40</v>
      </c>
      <c r="C11" s="14">
        <v>4</v>
      </c>
      <c r="D11" s="14"/>
      <c r="E11" s="14">
        <v>10</v>
      </c>
      <c r="F11" s="14"/>
      <c r="G11" s="14"/>
      <c r="H11" s="14">
        <v>25</v>
      </c>
      <c r="I11" s="15"/>
      <c r="J11" s="30">
        <f t="shared" si="0"/>
        <v>79</v>
      </c>
      <c r="K11" s="16">
        <v>195</v>
      </c>
      <c r="L11" s="17">
        <f t="shared" si="1"/>
        <v>40.51282051282051</v>
      </c>
      <c r="M11" s="14">
        <v>142</v>
      </c>
      <c r="N11" s="14">
        <v>289</v>
      </c>
      <c r="O11" s="17">
        <f t="shared" si="2"/>
        <v>49.13494809688581</v>
      </c>
    </row>
    <row r="12" spans="1:15" ht="16.5" customHeight="1" thickBot="1" thickTop="1">
      <c r="A12" s="13" t="s">
        <v>39</v>
      </c>
      <c r="B12" s="14"/>
      <c r="C12" s="14"/>
      <c r="D12" s="14">
        <v>33</v>
      </c>
      <c r="E12" s="14">
        <v>7</v>
      </c>
      <c r="F12" s="14">
        <v>35</v>
      </c>
      <c r="G12" s="14"/>
      <c r="H12" s="14">
        <v>3</v>
      </c>
      <c r="I12" s="15"/>
      <c r="J12" s="30">
        <f t="shared" si="0"/>
        <v>78</v>
      </c>
      <c r="K12" s="16">
        <v>148</v>
      </c>
      <c r="L12" s="17">
        <f t="shared" si="1"/>
        <v>52.702702702702695</v>
      </c>
      <c r="M12" s="14">
        <v>161</v>
      </c>
      <c r="N12" s="14">
        <v>303</v>
      </c>
      <c r="O12" s="17">
        <f t="shared" si="2"/>
        <v>53.135313531353134</v>
      </c>
    </row>
    <row r="13" spans="1:15" ht="16.5" customHeight="1" thickBot="1" thickTop="1">
      <c r="A13" s="13" t="s">
        <v>17</v>
      </c>
      <c r="B13" s="14"/>
      <c r="C13" s="14"/>
      <c r="D13" s="14">
        <v>54</v>
      </c>
      <c r="E13" s="14">
        <v>3</v>
      </c>
      <c r="F13" s="14">
        <v>32</v>
      </c>
      <c r="G13" s="14"/>
      <c r="H13" s="14">
        <v>1</v>
      </c>
      <c r="I13" s="15">
        <v>1</v>
      </c>
      <c r="J13" s="30">
        <f t="shared" si="0"/>
        <v>91</v>
      </c>
      <c r="K13" s="16">
        <v>141</v>
      </c>
      <c r="L13" s="17">
        <f t="shared" si="1"/>
        <v>64.53900709219859</v>
      </c>
      <c r="M13" s="14">
        <v>145</v>
      </c>
      <c r="N13" s="14">
        <v>238</v>
      </c>
      <c r="O13" s="17">
        <f t="shared" si="2"/>
        <v>60.924369747899156</v>
      </c>
    </row>
    <row r="14" spans="1:15" ht="16.5" customHeight="1" thickBot="1" thickTop="1">
      <c r="A14" s="13" t="s">
        <v>18</v>
      </c>
      <c r="B14" s="14">
        <v>17</v>
      </c>
      <c r="C14" s="14">
        <v>6</v>
      </c>
      <c r="D14" s="14"/>
      <c r="E14" s="14">
        <v>10</v>
      </c>
      <c r="F14" s="14"/>
      <c r="G14" s="14"/>
      <c r="H14" s="14">
        <v>15</v>
      </c>
      <c r="I14" s="15"/>
      <c r="J14" s="30">
        <f t="shared" si="0"/>
        <v>48</v>
      </c>
      <c r="K14" s="16">
        <v>79</v>
      </c>
      <c r="L14" s="17">
        <f t="shared" si="1"/>
        <v>60.75949367088608</v>
      </c>
      <c r="M14" s="14">
        <v>83</v>
      </c>
      <c r="N14" s="14">
        <v>131</v>
      </c>
      <c r="O14" s="17">
        <f t="shared" si="2"/>
        <v>63.358778625954194</v>
      </c>
    </row>
    <row r="15" spans="1:15" ht="16.5" customHeight="1" thickBot="1" thickTop="1">
      <c r="A15" s="13" t="s">
        <v>19</v>
      </c>
      <c r="B15" s="14">
        <v>3</v>
      </c>
      <c r="C15" s="14"/>
      <c r="D15" s="14">
        <v>176</v>
      </c>
      <c r="E15" s="14">
        <v>58</v>
      </c>
      <c r="F15" s="14">
        <v>305</v>
      </c>
      <c r="G15" s="14"/>
      <c r="H15" s="14">
        <v>18</v>
      </c>
      <c r="I15" s="15"/>
      <c r="J15" s="30">
        <f t="shared" si="0"/>
        <v>560</v>
      </c>
      <c r="K15" s="16">
        <v>729</v>
      </c>
      <c r="L15" s="17">
        <f t="shared" si="1"/>
        <v>76.81755829903977</v>
      </c>
      <c r="M15" s="14">
        <v>1053</v>
      </c>
      <c r="N15" s="14">
        <v>1315</v>
      </c>
      <c r="O15" s="17">
        <f t="shared" si="2"/>
        <v>80.07604562737643</v>
      </c>
    </row>
    <row r="16" spans="1:15" ht="16.5" customHeight="1" thickBot="1" thickTop="1">
      <c r="A16" s="13" t="s">
        <v>20</v>
      </c>
      <c r="B16" s="14">
        <v>4</v>
      </c>
      <c r="C16" s="14"/>
      <c r="D16" s="14"/>
      <c r="E16" s="14"/>
      <c r="F16" s="14"/>
      <c r="G16" s="14"/>
      <c r="H16" s="14">
        <v>4</v>
      </c>
      <c r="I16" s="15"/>
      <c r="J16" s="30">
        <f t="shared" si="0"/>
        <v>8</v>
      </c>
      <c r="K16" s="16">
        <v>20</v>
      </c>
      <c r="L16" s="17">
        <f t="shared" si="1"/>
        <v>40</v>
      </c>
      <c r="M16" s="14">
        <v>14</v>
      </c>
      <c r="N16" s="14">
        <v>28</v>
      </c>
      <c r="O16" s="17">
        <f t="shared" si="2"/>
        <v>50</v>
      </c>
    </row>
    <row r="17" spans="1:15" ht="16.5" customHeight="1" thickBot="1" thickTop="1">
      <c r="A17" s="13" t="s">
        <v>52</v>
      </c>
      <c r="B17" s="14"/>
      <c r="C17" s="14"/>
      <c r="D17" s="14">
        <v>11</v>
      </c>
      <c r="E17" s="14"/>
      <c r="F17" s="14">
        <v>104</v>
      </c>
      <c r="G17" s="14"/>
      <c r="H17" s="14"/>
      <c r="I17" s="15"/>
      <c r="J17" s="30">
        <f t="shared" si="0"/>
        <v>115</v>
      </c>
      <c r="K17" s="16">
        <v>128</v>
      </c>
      <c r="L17" s="17">
        <f t="shared" si="1"/>
        <v>89.84375</v>
      </c>
      <c r="M17" s="14">
        <v>251</v>
      </c>
      <c r="N17" s="14">
        <v>287</v>
      </c>
      <c r="O17" s="17">
        <f t="shared" si="2"/>
        <v>87.45644599303137</v>
      </c>
    </row>
    <row r="18" spans="1:15" ht="16.5" customHeight="1" thickBot="1" thickTop="1">
      <c r="A18" s="13" t="s">
        <v>40</v>
      </c>
      <c r="B18" s="14">
        <v>7</v>
      </c>
      <c r="C18" s="14">
        <v>4</v>
      </c>
      <c r="D18" s="14">
        <v>445</v>
      </c>
      <c r="E18" s="14">
        <v>91</v>
      </c>
      <c r="F18" s="14">
        <v>1042</v>
      </c>
      <c r="G18" s="14"/>
      <c r="H18" s="14">
        <v>21</v>
      </c>
      <c r="I18" s="15"/>
      <c r="J18" s="30">
        <f t="shared" si="0"/>
        <v>1610</v>
      </c>
      <c r="K18" s="16">
        <v>1997</v>
      </c>
      <c r="L18" s="17">
        <f t="shared" si="1"/>
        <v>80.62093139709565</v>
      </c>
      <c r="M18" s="14">
        <v>3419</v>
      </c>
      <c r="N18" s="14">
        <v>3974</v>
      </c>
      <c r="O18" s="17">
        <f t="shared" si="2"/>
        <v>86.03422244589834</v>
      </c>
    </row>
    <row r="19" spans="1:15" ht="16.5" customHeight="1" thickBot="1" thickTop="1">
      <c r="A19" s="13" t="s">
        <v>21</v>
      </c>
      <c r="B19" s="14"/>
      <c r="C19" s="14"/>
      <c r="D19" s="14"/>
      <c r="E19" s="14"/>
      <c r="F19" s="14"/>
      <c r="G19" s="14"/>
      <c r="H19" s="14">
        <v>6</v>
      </c>
      <c r="I19" s="15">
        <v>9</v>
      </c>
      <c r="J19" s="30">
        <f t="shared" si="0"/>
        <v>15</v>
      </c>
      <c r="K19" s="16">
        <v>21</v>
      </c>
      <c r="L19" s="17">
        <f t="shared" si="1"/>
        <v>71.42857142857143</v>
      </c>
      <c r="M19" s="14">
        <v>34</v>
      </c>
      <c r="N19" s="14">
        <v>50</v>
      </c>
      <c r="O19" s="17">
        <f t="shared" si="2"/>
        <v>68</v>
      </c>
    </row>
    <row r="20" spans="1:15" ht="16.5" customHeight="1" thickBot="1" thickTop="1">
      <c r="A20" s="18" t="s">
        <v>22</v>
      </c>
      <c r="B20" s="19"/>
      <c r="C20" s="19"/>
      <c r="D20" s="19">
        <v>66</v>
      </c>
      <c r="E20" s="19"/>
      <c r="F20" s="19">
        <v>23</v>
      </c>
      <c r="G20" s="19"/>
      <c r="H20" s="19"/>
      <c r="I20" s="20"/>
      <c r="J20" s="30">
        <f t="shared" si="0"/>
        <v>89</v>
      </c>
      <c r="K20" s="16">
        <v>130</v>
      </c>
      <c r="L20" s="17">
        <f t="shared" si="1"/>
        <v>68.46153846153847</v>
      </c>
      <c r="M20" s="14">
        <v>151</v>
      </c>
      <c r="N20" s="14">
        <v>226</v>
      </c>
      <c r="O20" s="17">
        <f t="shared" si="2"/>
        <v>66.8141592920354</v>
      </c>
    </row>
    <row r="21" spans="1:15" ht="16.5" customHeight="1" thickBot="1" thickTop="1">
      <c r="A21" s="29" t="s">
        <v>23</v>
      </c>
      <c r="B21" s="30">
        <f>SUM(B7:B20)</f>
        <v>82</v>
      </c>
      <c r="C21" s="30">
        <f aca="true" t="shared" si="3" ref="C21:N21">SUM(C7:C20)</f>
        <v>16</v>
      </c>
      <c r="D21" s="30">
        <f t="shared" si="3"/>
        <v>983</v>
      </c>
      <c r="E21" s="30">
        <f t="shared" si="3"/>
        <v>181</v>
      </c>
      <c r="F21" s="30">
        <f t="shared" si="3"/>
        <v>1953</v>
      </c>
      <c r="G21" s="30">
        <f t="shared" si="3"/>
        <v>0</v>
      </c>
      <c r="H21" s="30">
        <f t="shared" si="3"/>
        <v>108</v>
      </c>
      <c r="I21" s="30">
        <f t="shared" si="3"/>
        <v>10</v>
      </c>
      <c r="J21" s="30">
        <f t="shared" si="3"/>
        <v>3333</v>
      </c>
      <c r="K21" s="16">
        <f t="shared" si="3"/>
        <v>4451</v>
      </c>
      <c r="L21" s="17">
        <f t="shared" si="1"/>
        <v>74.8820489777578</v>
      </c>
      <c r="M21" s="14">
        <f t="shared" si="3"/>
        <v>6632</v>
      </c>
      <c r="N21" s="14">
        <f t="shared" si="3"/>
        <v>8428</v>
      </c>
      <c r="O21" s="17">
        <f t="shared" si="2"/>
        <v>78.69008068343616</v>
      </c>
    </row>
    <row r="22" spans="1:10" ht="16.5" customHeight="1" thickTop="1">
      <c r="A22" s="21" t="s">
        <v>24</v>
      </c>
      <c r="B22" s="12">
        <v>255</v>
      </c>
      <c r="C22" s="12">
        <v>27</v>
      </c>
      <c r="D22" s="12">
        <v>1462</v>
      </c>
      <c r="E22" s="12">
        <v>295</v>
      </c>
      <c r="F22" s="12">
        <v>2262</v>
      </c>
      <c r="G22" s="12"/>
      <c r="H22" s="12">
        <v>134</v>
      </c>
      <c r="I22" s="12">
        <v>16</v>
      </c>
      <c r="J22" s="12">
        <f>SUM(B22:I22)</f>
        <v>4451</v>
      </c>
    </row>
    <row r="23" spans="1:10" ht="16.5" customHeight="1">
      <c r="A23" s="22" t="s">
        <v>25</v>
      </c>
      <c r="B23" s="23">
        <f>B21/B22*100</f>
        <v>32.15686274509804</v>
      </c>
      <c r="C23" s="23">
        <f aca="true" t="shared" si="4" ref="C23:I23">C21/C22*100</f>
        <v>59.25925925925925</v>
      </c>
      <c r="D23" s="23">
        <f t="shared" si="4"/>
        <v>67.23666210670315</v>
      </c>
      <c r="E23" s="23">
        <f t="shared" si="4"/>
        <v>61.35593220338983</v>
      </c>
      <c r="F23" s="23">
        <f t="shared" si="4"/>
        <v>86.3395225464191</v>
      </c>
      <c r="G23" s="23"/>
      <c r="H23" s="23">
        <f t="shared" si="4"/>
        <v>80.59701492537313</v>
      </c>
      <c r="I23" s="23">
        <f t="shared" si="4"/>
        <v>62.5</v>
      </c>
      <c r="J23" s="23">
        <f>J21/J22*100</f>
        <v>74.8820489777578</v>
      </c>
    </row>
    <row r="24" spans="1:10" ht="16.5" customHeight="1">
      <c r="A24" s="9" t="s">
        <v>26</v>
      </c>
      <c r="B24" s="24">
        <v>45</v>
      </c>
      <c r="C24" s="24">
        <v>5</v>
      </c>
      <c r="D24" s="24">
        <v>493</v>
      </c>
      <c r="E24" s="24">
        <v>110</v>
      </c>
      <c r="F24" s="24">
        <v>1156</v>
      </c>
      <c r="G24" s="24"/>
      <c r="H24" s="24">
        <v>56</v>
      </c>
      <c r="I24" s="24">
        <v>6</v>
      </c>
      <c r="J24" s="24">
        <f>SUM(B24:I24)</f>
        <v>1871</v>
      </c>
    </row>
    <row r="25" spans="1:10" ht="16.5" customHeight="1">
      <c r="A25" s="22" t="s">
        <v>27</v>
      </c>
      <c r="B25" s="1">
        <f>B21/B24*100</f>
        <v>182.22222222222223</v>
      </c>
      <c r="C25" s="1">
        <f aca="true" t="shared" si="5" ref="C25:J25">C21/C24*100</f>
        <v>320</v>
      </c>
      <c r="D25" s="1">
        <f t="shared" si="5"/>
        <v>199.39148073022312</v>
      </c>
      <c r="E25" s="1">
        <f t="shared" si="5"/>
        <v>164.54545454545456</v>
      </c>
      <c r="F25" s="1">
        <f t="shared" si="5"/>
        <v>168.9446366782007</v>
      </c>
      <c r="G25" s="1"/>
      <c r="H25" s="1">
        <f t="shared" si="5"/>
        <v>192.85714285714286</v>
      </c>
      <c r="I25" s="1">
        <f t="shared" si="5"/>
        <v>166.66666666666669</v>
      </c>
      <c r="J25" s="1">
        <f t="shared" si="5"/>
        <v>178.14003206841264</v>
      </c>
    </row>
    <row r="26" spans="1:10" ht="16.5" customHeight="1">
      <c r="A26" s="25" t="s">
        <v>28</v>
      </c>
      <c r="B26" s="24">
        <v>170</v>
      </c>
      <c r="C26" s="24">
        <v>25</v>
      </c>
      <c r="D26" s="24">
        <v>1866</v>
      </c>
      <c r="E26" s="24">
        <v>380</v>
      </c>
      <c r="F26" s="24">
        <v>3967</v>
      </c>
      <c r="G26" s="24"/>
      <c r="H26" s="24">
        <v>197</v>
      </c>
      <c r="I26" s="24">
        <v>27</v>
      </c>
      <c r="J26" s="24">
        <f>SUM(B26:I26)</f>
        <v>6632</v>
      </c>
    </row>
    <row r="27" spans="1:10" ht="16.5" customHeight="1">
      <c r="A27" s="10" t="s">
        <v>29</v>
      </c>
      <c r="B27" s="2">
        <v>400</v>
      </c>
      <c r="C27" s="2">
        <v>34</v>
      </c>
      <c r="D27" s="2">
        <v>2810</v>
      </c>
      <c r="E27" s="2">
        <v>551</v>
      </c>
      <c r="F27" s="2">
        <v>4342</v>
      </c>
      <c r="G27" s="2"/>
      <c r="H27" s="2">
        <v>248</v>
      </c>
      <c r="I27" s="2">
        <v>43</v>
      </c>
      <c r="J27" s="2">
        <f>SUM(B27:I27)</f>
        <v>8428</v>
      </c>
    </row>
    <row r="28" spans="1:10" ht="16.5" customHeight="1">
      <c r="A28" s="22" t="s">
        <v>30</v>
      </c>
      <c r="B28" s="1">
        <f>B26/B27*100</f>
        <v>42.5</v>
      </c>
      <c r="C28" s="1">
        <f aca="true" t="shared" si="6" ref="C28:J28">C26/C27*100</f>
        <v>73.52941176470588</v>
      </c>
      <c r="D28" s="1">
        <f t="shared" si="6"/>
        <v>66.40569395017793</v>
      </c>
      <c r="E28" s="1">
        <f t="shared" si="6"/>
        <v>68.96551724137932</v>
      </c>
      <c r="F28" s="1">
        <f t="shared" si="6"/>
        <v>91.36342699216951</v>
      </c>
      <c r="G28" s="1"/>
      <c r="H28" s="1">
        <f t="shared" si="6"/>
        <v>79.43548387096774</v>
      </c>
      <c r="I28" s="1">
        <f t="shared" si="6"/>
        <v>62.7906976744186</v>
      </c>
      <c r="J28" s="1">
        <f t="shared" si="6"/>
        <v>78.69008068343616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56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12</v>
      </c>
      <c r="G7" s="14"/>
      <c r="H7" s="14"/>
      <c r="I7" s="15"/>
      <c r="J7" s="30">
        <f>SUM(B7:I7)</f>
        <v>12</v>
      </c>
      <c r="K7" s="16">
        <v>12</v>
      </c>
      <c r="L7" s="17">
        <f>J7/K7*100</f>
        <v>100</v>
      </c>
      <c r="M7" s="14">
        <v>37</v>
      </c>
      <c r="N7" s="14">
        <v>56</v>
      </c>
      <c r="O7" s="17">
        <f>M7/N7*100</f>
        <v>66.07142857142857</v>
      </c>
    </row>
    <row r="8" spans="1:15" ht="16.5" customHeight="1" thickBot="1" thickTop="1">
      <c r="A8" s="13" t="s">
        <v>14</v>
      </c>
      <c r="B8" s="14"/>
      <c r="C8" s="14"/>
      <c r="D8" s="14">
        <v>45</v>
      </c>
      <c r="E8" s="14"/>
      <c r="F8" s="14">
        <v>5</v>
      </c>
      <c r="G8" s="14"/>
      <c r="H8" s="14"/>
      <c r="I8" s="15"/>
      <c r="J8" s="30">
        <f aca="true" t="shared" si="0" ref="J8:J20">SUM(B8:I8)</f>
        <v>50</v>
      </c>
      <c r="K8" s="16">
        <v>90</v>
      </c>
      <c r="L8" s="17">
        <f aca="true" t="shared" si="1" ref="L8:L21">J8/K8*100</f>
        <v>55.55555555555556</v>
      </c>
      <c r="M8" s="14">
        <v>351</v>
      </c>
      <c r="N8" s="14">
        <v>460</v>
      </c>
      <c r="O8" s="17">
        <f aca="true" t="shared" si="2" ref="O8:O21">M8/N8*100</f>
        <v>76.30434782608695</v>
      </c>
    </row>
    <row r="9" spans="1:15" ht="16.5" customHeight="1" thickBot="1" thickTop="1">
      <c r="A9" s="13" t="s">
        <v>15</v>
      </c>
      <c r="B9" s="14">
        <v>8</v>
      </c>
      <c r="C9" s="14">
        <v>1</v>
      </c>
      <c r="D9" s="14"/>
      <c r="E9" s="14">
        <v>1</v>
      </c>
      <c r="F9" s="14"/>
      <c r="G9" s="14"/>
      <c r="H9" s="14">
        <v>1</v>
      </c>
      <c r="I9" s="15"/>
      <c r="J9" s="30">
        <f t="shared" si="0"/>
        <v>11</v>
      </c>
      <c r="K9" s="16">
        <v>16</v>
      </c>
      <c r="L9" s="17">
        <f t="shared" si="1"/>
        <v>68.75</v>
      </c>
      <c r="M9" s="14">
        <v>69</v>
      </c>
      <c r="N9" s="14">
        <v>171</v>
      </c>
      <c r="O9" s="17">
        <f t="shared" si="2"/>
        <v>40.35087719298245</v>
      </c>
    </row>
    <row r="10" spans="1:15" ht="16.5" customHeight="1" thickBot="1" thickTop="1">
      <c r="A10" s="13" t="s">
        <v>16</v>
      </c>
      <c r="B10" s="14"/>
      <c r="C10" s="14"/>
      <c r="D10" s="14">
        <v>40</v>
      </c>
      <c r="E10" s="14">
        <v>3</v>
      </c>
      <c r="F10" s="14">
        <v>275</v>
      </c>
      <c r="G10" s="14"/>
      <c r="H10" s="14"/>
      <c r="I10" s="15"/>
      <c r="J10" s="30">
        <f t="shared" si="0"/>
        <v>318</v>
      </c>
      <c r="K10" s="16">
        <v>364</v>
      </c>
      <c r="L10" s="17">
        <f t="shared" si="1"/>
        <v>87.36263736263736</v>
      </c>
      <c r="M10" s="14">
        <v>1113</v>
      </c>
      <c r="N10" s="14">
        <v>1382</v>
      </c>
      <c r="O10" s="17">
        <f t="shared" si="2"/>
        <v>80.53545586107091</v>
      </c>
    </row>
    <row r="11" spans="1:15" ht="16.5" customHeight="1" thickBot="1" thickTop="1">
      <c r="A11" s="13" t="s">
        <v>38</v>
      </c>
      <c r="B11" s="14">
        <v>16</v>
      </c>
      <c r="C11" s="14"/>
      <c r="D11" s="14"/>
      <c r="E11" s="14">
        <v>4</v>
      </c>
      <c r="F11" s="14"/>
      <c r="G11" s="14"/>
      <c r="H11" s="14">
        <v>7</v>
      </c>
      <c r="I11" s="15"/>
      <c r="J11" s="30">
        <f t="shared" si="0"/>
        <v>27</v>
      </c>
      <c r="K11" s="16">
        <v>54</v>
      </c>
      <c r="L11" s="17">
        <f t="shared" si="1"/>
        <v>50</v>
      </c>
      <c r="M11" s="14">
        <v>169</v>
      </c>
      <c r="N11" s="14">
        <v>343</v>
      </c>
      <c r="O11" s="17">
        <f t="shared" si="2"/>
        <v>49.27113702623907</v>
      </c>
    </row>
    <row r="12" spans="1:15" ht="16.5" customHeight="1" thickBot="1" thickTop="1">
      <c r="A12" s="13" t="s">
        <v>39</v>
      </c>
      <c r="B12" s="14"/>
      <c r="C12" s="14"/>
      <c r="D12" s="14">
        <v>14</v>
      </c>
      <c r="E12" s="14">
        <v>15</v>
      </c>
      <c r="F12" s="14">
        <v>18</v>
      </c>
      <c r="G12" s="14"/>
      <c r="H12" s="14">
        <v>2</v>
      </c>
      <c r="I12" s="15"/>
      <c r="J12" s="30">
        <f t="shared" si="0"/>
        <v>49</v>
      </c>
      <c r="K12" s="16">
        <v>91</v>
      </c>
      <c r="L12" s="17">
        <f t="shared" si="1"/>
        <v>53.84615384615385</v>
      </c>
      <c r="M12" s="14">
        <v>210</v>
      </c>
      <c r="N12" s="14">
        <v>394</v>
      </c>
      <c r="O12" s="17">
        <f t="shared" si="2"/>
        <v>53.299492385786806</v>
      </c>
    </row>
    <row r="13" spans="1:15" ht="16.5" customHeight="1" thickBot="1" thickTop="1">
      <c r="A13" s="13" t="s">
        <v>17</v>
      </c>
      <c r="B13" s="14"/>
      <c r="C13" s="14"/>
      <c r="D13" s="14">
        <v>26</v>
      </c>
      <c r="E13" s="14">
        <v>3</v>
      </c>
      <c r="F13" s="14">
        <v>9</v>
      </c>
      <c r="G13" s="14"/>
      <c r="H13" s="14">
        <v>1</v>
      </c>
      <c r="I13" s="15"/>
      <c r="J13" s="30">
        <f t="shared" si="0"/>
        <v>39</v>
      </c>
      <c r="K13" s="16">
        <v>41</v>
      </c>
      <c r="L13" s="17">
        <f t="shared" si="1"/>
        <v>95.1219512195122</v>
      </c>
      <c r="M13" s="14">
        <v>184</v>
      </c>
      <c r="N13" s="14">
        <v>279</v>
      </c>
      <c r="O13" s="17">
        <f t="shared" si="2"/>
        <v>65.94982078853047</v>
      </c>
    </row>
    <row r="14" spans="1:15" ht="16.5" customHeight="1" thickBot="1" thickTop="1">
      <c r="A14" s="13" t="s">
        <v>18</v>
      </c>
      <c r="B14" s="14">
        <v>5</v>
      </c>
      <c r="C14" s="14">
        <v>2</v>
      </c>
      <c r="D14" s="14"/>
      <c r="E14" s="14">
        <v>1</v>
      </c>
      <c r="F14" s="14"/>
      <c r="G14" s="14"/>
      <c r="H14" s="14">
        <v>3</v>
      </c>
      <c r="I14" s="15"/>
      <c r="J14" s="30">
        <f t="shared" si="0"/>
        <v>11</v>
      </c>
      <c r="K14" s="16">
        <v>29</v>
      </c>
      <c r="L14" s="17">
        <f t="shared" si="1"/>
        <v>37.93103448275862</v>
      </c>
      <c r="M14" s="14">
        <v>94</v>
      </c>
      <c r="N14" s="14">
        <v>160</v>
      </c>
      <c r="O14" s="17">
        <f t="shared" si="2"/>
        <v>58.75</v>
      </c>
    </row>
    <row r="15" spans="1:15" ht="16.5" customHeight="1" thickBot="1" thickTop="1">
      <c r="A15" s="13" t="s">
        <v>19</v>
      </c>
      <c r="B15" s="14">
        <v>1</v>
      </c>
      <c r="C15" s="14">
        <v>1</v>
      </c>
      <c r="D15" s="14">
        <v>56</v>
      </c>
      <c r="E15" s="14">
        <v>23</v>
      </c>
      <c r="F15" s="14">
        <v>98</v>
      </c>
      <c r="G15" s="14"/>
      <c r="H15" s="14">
        <v>5</v>
      </c>
      <c r="I15" s="15"/>
      <c r="J15" s="30">
        <f t="shared" si="0"/>
        <v>184</v>
      </c>
      <c r="K15" s="16">
        <v>315</v>
      </c>
      <c r="L15" s="17">
        <f t="shared" si="1"/>
        <v>58.41269841269842</v>
      </c>
      <c r="M15" s="14">
        <v>1237</v>
      </c>
      <c r="N15" s="14">
        <v>1630</v>
      </c>
      <c r="O15" s="17">
        <f t="shared" si="2"/>
        <v>75.88957055214723</v>
      </c>
    </row>
    <row r="16" spans="1:15" ht="16.5" customHeight="1" thickBot="1" thickTop="1">
      <c r="A16" s="13" t="s">
        <v>20</v>
      </c>
      <c r="B16" s="14">
        <v>2</v>
      </c>
      <c r="C16" s="14"/>
      <c r="D16" s="14"/>
      <c r="E16" s="14"/>
      <c r="F16" s="14"/>
      <c r="G16" s="14"/>
      <c r="H16" s="14">
        <v>2</v>
      </c>
      <c r="I16" s="15"/>
      <c r="J16" s="30">
        <f t="shared" si="0"/>
        <v>4</v>
      </c>
      <c r="K16" s="16">
        <v>8</v>
      </c>
      <c r="L16" s="17">
        <f t="shared" si="1"/>
        <v>50</v>
      </c>
      <c r="M16" s="14">
        <v>18</v>
      </c>
      <c r="N16" s="14">
        <v>36</v>
      </c>
      <c r="O16" s="17">
        <f t="shared" si="2"/>
        <v>50</v>
      </c>
    </row>
    <row r="17" spans="1:15" ht="16.5" customHeight="1" thickBot="1" thickTop="1">
      <c r="A17" s="13" t="s">
        <v>52</v>
      </c>
      <c r="B17" s="14"/>
      <c r="C17" s="14"/>
      <c r="D17" s="14">
        <v>15</v>
      </c>
      <c r="E17" s="14"/>
      <c r="F17" s="14">
        <v>51</v>
      </c>
      <c r="G17" s="14"/>
      <c r="H17" s="14"/>
      <c r="I17" s="15"/>
      <c r="J17" s="30">
        <f t="shared" si="0"/>
        <v>66</v>
      </c>
      <c r="K17" s="16">
        <v>82</v>
      </c>
      <c r="L17" s="17">
        <f t="shared" si="1"/>
        <v>80.48780487804879</v>
      </c>
      <c r="M17" s="14">
        <v>317</v>
      </c>
      <c r="N17" s="14">
        <v>369</v>
      </c>
      <c r="O17" s="17">
        <f t="shared" si="2"/>
        <v>85.90785907859079</v>
      </c>
    </row>
    <row r="18" spans="1:15" ht="16.5" customHeight="1" thickBot="1" thickTop="1">
      <c r="A18" s="13" t="s">
        <v>40</v>
      </c>
      <c r="B18" s="14">
        <v>7</v>
      </c>
      <c r="C18" s="14">
        <v>4</v>
      </c>
      <c r="D18" s="14">
        <v>305</v>
      </c>
      <c r="E18" s="14">
        <v>39</v>
      </c>
      <c r="F18" s="14">
        <v>578</v>
      </c>
      <c r="G18" s="14"/>
      <c r="H18" s="14">
        <v>18</v>
      </c>
      <c r="I18" s="15"/>
      <c r="J18" s="30">
        <f t="shared" si="0"/>
        <v>951</v>
      </c>
      <c r="K18" s="16">
        <v>1035</v>
      </c>
      <c r="L18" s="17">
        <f t="shared" si="1"/>
        <v>91.88405797101449</v>
      </c>
      <c r="M18" s="14">
        <v>4370</v>
      </c>
      <c r="N18" s="14">
        <v>5009</v>
      </c>
      <c r="O18" s="17">
        <f t="shared" si="2"/>
        <v>87.24296266719904</v>
      </c>
    </row>
    <row r="19" spans="1:15" ht="16.5" customHeight="1" thickBot="1" thickTop="1">
      <c r="A19" s="13" t="s">
        <v>21</v>
      </c>
      <c r="B19" s="14"/>
      <c r="C19" s="14"/>
      <c r="D19" s="14"/>
      <c r="E19" s="14"/>
      <c r="F19" s="14"/>
      <c r="G19" s="14"/>
      <c r="H19" s="14">
        <v>5</v>
      </c>
      <c r="I19" s="15">
        <v>3</v>
      </c>
      <c r="J19" s="30">
        <f t="shared" si="0"/>
        <v>8</v>
      </c>
      <c r="K19" s="16">
        <v>9</v>
      </c>
      <c r="L19" s="17">
        <f t="shared" si="1"/>
        <v>88.88888888888889</v>
      </c>
      <c r="M19" s="14">
        <v>42</v>
      </c>
      <c r="N19" s="14">
        <v>59</v>
      </c>
      <c r="O19" s="17">
        <f t="shared" si="2"/>
        <v>71.1864406779661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32</v>
      </c>
      <c r="E20" s="19"/>
      <c r="F20" s="19">
        <v>6</v>
      </c>
      <c r="G20" s="19"/>
      <c r="H20" s="19"/>
      <c r="I20" s="20"/>
      <c r="J20" s="30">
        <f t="shared" si="0"/>
        <v>39</v>
      </c>
      <c r="K20" s="16">
        <v>56</v>
      </c>
      <c r="L20" s="17">
        <f t="shared" si="1"/>
        <v>69.64285714285714</v>
      </c>
      <c r="M20" s="14">
        <v>190</v>
      </c>
      <c r="N20" s="14">
        <v>282</v>
      </c>
      <c r="O20" s="17">
        <f t="shared" si="2"/>
        <v>67.37588652482269</v>
      </c>
    </row>
    <row r="21" spans="1:15" ht="16.5" customHeight="1" thickBot="1" thickTop="1">
      <c r="A21" s="29" t="s">
        <v>23</v>
      </c>
      <c r="B21" s="30">
        <f>SUM(B7:B20)</f>
        <v>40</v>
      </c>
      <c r="C21" s="30">
        <f aca="true" t="shared" si="3" ref="C21:N21">SUM(C7:C20)</f>
        <v>8</v>
      </c>
      <c r="D21" s="30">
        <f t="shared" si="3"/>
        <v>533</v>
      </c>
      <c r="E21" s="30">
        <f t="shared" si="3"/>
        <v>89</v>
      </c>
      <c r="F21" s="30">
        <f t="shared" si="3"/>
        <v>1052</v>
      </c>
      <c r="G21" s="30">
        <f t="shared" si="3"/>
        <v>0</v>
      </c>
      <c r="H21" s="30">
        <f t="shared" si="3"/>
        <v>44</v>
      </c>
      <c r="I21" s="30">
        <f t="shared" si="3"/>
        <v>3</v>
      </c>
      <c r="J21" s="30">
        <f t="shared" si="3"/>
        <v>1769</v>
      </c>
      <c r="K21" s="16">
        <f t="shared" si="3"/>
        <v>2202</v>
      </c>
      <c r="L21" s="17">
        <f t="shared" si="1"/>
        <v>80.33605812897366</v>
      </c>
      <c r="M21" s="14">
        <f t="shared" si="3"/>
        <v>8401</v>
      </c>
      <c r="N21" s="14">
        <f t="shared" si="3"/>
        <v>10630</v>
      </c>
      <c r="O21" s="17">
        <f t="shared" si="2"/>
        <v>79.0310442144873</v>
      </c>
    </row>
    <row r="22" spans="1:10" ht="16.5" customHeight="1" thickTop="1">
      <c r="A22" s="21" t="s">
        <v>24</v>
      </c>
      <c r="B22" s="12">
        <v>72</v>
      </c>
      <c r="C22" s="12">
        <v>12</v>
      </c>
      <c r="D22" s="12">
        <v>670</v>
      </c>
      <c r="E22" s="12">
        <v>128</v>
      </c>
      <c r="F22" s="12">
        <v>1271</v>
      </c>
      <c r="G22" s="12"/>
      <c r="H22" s="12">
        <v>43</v>
      </c>
      <c r="I22" s="12">
        <v>6</v>
      </c>
      <c r="J22" s="12">
        <f>SUM(B22:I22)</f>
        <v>2202</v>
      </c>
    </row>
    <row r="23" spans="1:10" ht="16.5" customHeight="1">
      <c r="A23" s="22" t="s">
        <v>25</v>
      </c>
      <c r="B23" s="23">
        <f>B21/B22*100</f>
        <v>55.55555555555556</v>
      </c>
      <c r="C23" s="23">
        <f aca="true" t="shared" si="4" ref="C23:I23">C21/C22*100</f>
        <v>66.66666666666666</v>
      </c>
      <c r="D23" s="23">
        <f t="shared" si="4"/>
        <v>79.55223880597015</v>
      </c>
      <c r="E23" s="23">
        <f t="shared" si="4"/>
        <v>69.53125</v>
      </c>
      <c r="F23" s="23">
        <f t="shared" si="4"/>
        <v>82.76947285601888</v>
      </c>
      <c r="G23" s="23"/>
      <c r="H23" s="23">
        <f t="shared" si="4"/>
        <v>102.32558139534885</v>
      </c>
      <c r="I23" s="23">
        <f t="shared" si="4"/>
        <v>50</v>
      </c>
      <c r="J23" s="23">
        <f>J21/J22*100</f>
        <v>80.33605812897366</v>
      </c>
    </row>
    <row r="24" spans="1:10" ht="16.5" customHeight="1">
      <c r="A24" s="9" t="s">
        <v>26</v>
      </c>
      <c r="B24" s="24">
        <v>82</v>
      </c>
      <c r="C24" s="24">
        <v>16</v>
      </c>
      <c r="D24" s="24">
        <v>983</v>
      </c>
      <c r="E24" s="24">
        <v>181</v>
      </c>
      <c r="F24" s="24">
        <v>1953</v>
      </c>
      <c r="G24" s="24"/>
      <c r="H24" s="24">
        <v>108</v>
      </c>
      <c r="I24" s="24">
        <v>10</v>
      </c>
      <c r="J24" s="24">
        <f>SUM(B24:I24)</f>
        <v>3333</v>
      </c>
    </row>
    <row r="25" spans="1:10" ht="16.5" customHeight="1">
      <c r="A25" s="22" t="s">
        <v>27</v>
      </c>
      <c r="B25" s="1">
        <f>B21/B24*100</f>
        <v>48.78048780487805</v>
      </c>
      <c r="C25" s="1">
        <f aca="true" t="shared" si="5" ref="C25:J25">C21/C24*100</f>
        <v>50</v>
      </c>
      <c r="D25" s="1">
        <f t="shared" si="5"/>
        <v>54.221770091556465</v>
      </c>
      <c r="E25" s="1">
        <f t="shared" si="5"/>
        <v>49.171270718232044</v>
      </c>
      <c r="F25" s="1">
        <f t="shared" si="5"/>
        <v>53.865847414234516</v>
      </c>
      <c r="G25" s="1"/>
      <c r="H25" s="1">
        <f t="shared" si="5"/>
        <v>40.74074074074074</v>
      </c>
      <c r="I25" s="1">
        <f t="shared" si="5"/>
        <v>30</v>
      </c>
      <c r="J25" s="1">
        <f t="shared" si="5"/>
        <v>53.07530753075308</v>
      </c>
    </row>
    <row r="26" spans="1:10" ht="16.5" customHeight="1">
      <c r="A26" s="25" t="s">
        <v>28</v>
      </c>
      <c r="B26" s="24">
        <v>210</v>
      </c>
      <c r="C26" s="24">
        <v>33</v>
      </c>
      <c r="D26" s="24">
        <v>2399</v>
      </c>
      <c r="E26" s="24">
        <v>469</v>
      </c>
      <c r="F26" s="24">
        <v>5019</v>
      </c>
      <c r="G26" s="24"/>
      <c r="H26" s="24">
        <v>241</v>
      </c>
      <c r="I26" s="24">
        <v>30</v>
      </c>
      <c r="J26" s="24">
        <f>SUM(B26:I26)</f>
        <v>8401</v>
      </c>
    </row>
    <row r="27" spans="1:10" ht="16.5" customHeight="1">
      <c r="A27" s="10" t="s">
        <v>29</v>
      </c>
      <c r="B27" s="2">
        <v>472</v>
      </c>
      <c r="C27" s="2">
        <v>46</v>
      </c>
      <c r="D27" s="2">
        <v>3480</v>
      </c>
      <c r="E27" s="2">
        <v>679</v>
      </c>
      <c r="F27" s="2">
        <v>5613</v>
      </c>
      <c r="G27" s="2"/>
      <c r="H27" s="2">
        <v>291</v>
      </c>
      <c r="I27" s="2">
        <v>49</v>
      </c>
      <c r="J27" s="2">
        <f>SUM(B27:I27)</f>
        <v>10630</v>
      </c>
    </row>
    <row r="28" spans="1:10" ht="16.5" customHeight="1">
      <c r="A28" s="22" t="s">
        <v>30</v>
      </c>
      <c r="B28" s="1">
        <f>B26/B27*100</f>
        <v>44.49152542372881</v>
      </c>
      <c r="C28" s="1">
        <f aca="true" t="shared" si="6" ref="C28:J28">C26/C27*100</f>
        <v>71.73913043478261</v>
      </c>
      <c r="D28" s="1">
        <f t="shared" si="6"/>
        <v>68.9367816091954</v>
      </c>
      <c r="E28" s="1">
        <f t="shared" si="6"/>
        <v>69.0721649484536</v>
      </c>
      <c r="F28" s="1">
        <f t="shared" si="6"/>
        <v>89.41742383752003</v>
      </c>
      <c r="G28" s="1"/>
      <c r="H28" s="1">
        <f t="shared" si="6"/>
        <v>82.81786941580756</v>
      </c>
      <c r="I28" s="1">
        <f t="shared" si="6"/>
        <v>61.224489795918366</v>
      </c>
      <c r="J28" s="1">
        <f t="shared" si="6"/>
        <v>79.0310442144873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57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>
        <v>1</v>
      </c>
      <c r="E7" s="14"/>
      <c r="F7" s="14">
        <v>9</v>
      </c>
      <c r="G7" s="14"/>
      <c r="H7" s="14"/>
      <c r="I7" s="15"/>
      <c r="J7" s="30">
        <f>SUM(B7:I7)</f>
        <v>10</v>
      </c>
      <c r="K7" s="16">
        <v>11</v>
      </c>
      <c r="L7" s="17">
        <f>J7/K7*100</f>
        <v>90.9090909090909</v>
      </c>
      <c r="M7" s="14">
        <v>47</v>
      </c>
      <c r="N7" s="14">
        <v>67</v>
      </c>
      <c r="O7" s="17">
        <f>M7/N7*100</f>
        <v>70.1492537313433</v>
      </c>
    </row>
    <row r="8" spans="1:15" ht="16.5" customHeight="1" thickBot="1" thickTop="1">
      <c r="A8" s="13" t="s">
        <v>14</v>
      </c>
      <c r="B8" s="14"/>
      <c r="C8" s="14"/>
      <c r="D8" s="14">
        <v>61</v>
      </c>
      <c r="E8" s="14"/>
      <c r="F8" s="14">
        <v>1</v>
      </c>
      <c r="G8" s="14"/>
      <c r="H8" s="14"/>
      <c r="I8" s="15"/>
      <c r="J8" s="30">
        <f aca="true" t="shared" si="0" ref="J8:J20">SUM(B8:I8)</f>
        <v>62</v>
      </c>
      <c r="K8" s="16">
        <v>68</v>
      </c>
      <c r="L8" s="17">
        <f aca="true" t="shared" si="1" ref="L8:L21">J8/K8*100</f>
        <v>91.17647058823529</v>
      </c>
      <c r="M8" s="14">
        <v>413</v>
      </c>
      <c r="N8" s="14">
        <v>528</v>
      </c>
      <c r="O8" s="17">
        <f aca="true" t="shared" si="2" ref="O8:O21">M8/N8*100</f>
        <v>78.21969696969697</v>
      </c>
    </row>
    <row r="9" spans="1:15" ht="16.5" customHeight="1" thickBot="1" thickTop="1">
      <c r="A9" s="13" t="s">
        <v>15</v>
      </c>
      <c r="B9" s="14">
        <v>9</v>
      </c>
      <c r="C9" s="14"/>
      <c r="D9" s="14"/>
      <c r="E9" s="14"/>
      <c r="F9" s="14"/>
      <c r="G9" s="14"/>
      <c r="H9" s="14">
        <v>14</v>
      </c>
      <c r="I9" s="15"/>
      <c r="J9" s="30">
        <f t="shared" si="0"/>
        <v>23</v>
      </c>
      <c r="K9" s="16">
        <v>16</v>
      </c>
      <c r="L9" s="17">
        <f t="shared" si="1"/>
        <v>143.75</v>
      </c>
      <c r="M9" s="14">
        <v>92</v>
      </c>
      <c r="N9" s="14">
        <v>187</v>
      </c>
      <c r="O9" s="17">
        <f t="shared" si="2"/>
        <v>49.19786096256685</v>
      </c>
    </row>
    <row r="10" spans="1:15" ht="16.5" customHeight="1" thickBot="1" thickTop="1">
      <c r="A10" s="13" t="s">
        <v>16</v>
      </c>
      <c r="B10" s="14"/>
      <c r="C10" s="14"/>
      <c r="D10" s="14">
        <v>25</v>
      </c>
      <c r="E10" s="14">
        <v>1</v>
      </c>
      <c r="F10" s="14">
        <v>215</v>
      </c>
      <c r="G10" s="14"/>
      <c r="H10" s="14"/>
      <c r="I10" s="15"/>
      <c r="J10" s="30">
        <f t="shared" si="0"/>
        <v>241</v>
      </c>
      <c r="K10" s="16">
        <v>254</v>
      </c>
      <c r="L10" s="17">
        <f t="shared" si="1"/>
        <v>94.88188976377953</v>
      </c>
      <c r="M10" s="14">
        <v>1354</v>
      </c>
      <c r="N10" s="14">
        <v>1636</v>
      </c>
      <c r="O10" s="17">
        <f t="shared" si="2"/>
        <v>82.76283618581907</v>
      </c>
    </row>
    <row r="11" spans="1:15" ht="16.5" customHeight="1" thickBot="1" thickTop="1">
      <c r="A11" s="13" t="s">
        <v>38</v>
      </c>
      <c r="B11" s="14">
        <v>9</v>
      </c>
      <c r="C11" s="14"/>
      <c r="D11" s="14"/>
      <c r="E11" s="14">
        <v>3</v>
      </c>
      <c r="F11" s="14"/>
      <c r="G11" s="14"/>
      <c r="H11" s="14">
        <v>6</v>
      </c>
      <c r="I11" s="15"/>
      <c r="J11" s="30">
        <f t="shared" si="0"/>
        <v>18</v>
      </c>
      <c r="K11" s="16">
        <v>45</v>
      </c>
      <c r="L11" s="17">
        <f t="shared" si="1"/>
        <v>40</v>
      </c>
      <c r="M11" s="14">
        <v>187</v>
      </c>
      <c r="N11" s="14">
        <v>388</v>
      </c>
      <c r="O11" s="17">
        <f t="shared" si="2"/>
        <v>48.1958762886598</v>
      </c>
    </row>
    <row r="12" spans="1:15" ht="16.5" customHeight="1" thickBot="1" thickTop="1">
      <c r="A12" s="13" t="s">
        <v>39</v>
      </c>
      <c r="B12" s="14"/>
      <c r="C12" s="14"/>
      <c r="D12" s="14">
        <v>17</v>
      </c>
      <c r="E12" s="14">
        <v>8</v>
      </c>
      <c r="F12" s="14">
        <v>14</v>
      </c>
      <c r="G12" s="14"/>
      <c r="H12" s="14"/>
      <c r="I12" s="15"/>
      <c r="J12" s="30">
        <f t="shared" si="0"/>
        <v>39</v>
      </c>
      <c r="K12" s="16">
        <v>65</v>
      </c>
      <c r="L12" s="17">
        <f t="shared" si="1"/>
        <v>60</v>
      </c>
      <c r="M12" s="14">
        <v>249</v>
      </c>
      <c r="N12" s="14">
        <v>459</v>
      </c>
      <c r="O12" s="17">
        <f t="shared" si="2"/>
        <v>54.248366013071895</v>
      </c>
    </row>
    <row r="13" spans="1:15" ht="16.5" customHeight="1" thickBot="1" thickTop="1">
      <c r="A13" s="13" t="s">
        <v>17</v>
      </c>
      <c r="B13" s="14"/>
      <c r="C13" s="14"/>
      <c r="D13" s="14">
        <v>16</v>
      </c>
      <c r="E13" s="14"/>
      <c r="F13" s="14">
        <v>11</v>
      </c>
      <c r="G13" s="14"/>
      <c r="H13" s="14"/>
      <c r="I13" s="15"/>
      <c r="J13" s="30">
        <f t="shared" si="0"/>
        <v>27</v>
      </c>
      <c r="K13" s="16">
        <v>43</v>
      </c>
      <c r="L13" s="17">
        <f t="shared" si="1"/>
        <v>62.7906976744186</v>
      </c>
      <c r="M13" s="14">
        <v>211</v>
      </c>
      <c r="N13" s="14">
        <v>322</v>
      </c>
      <c r="O13" s="17">
        <f t="shared" si="2"/>
        <v>65.527950310559</v>
      </c>
    </row>
    <row r="14" spans="1:15" ht="16.5" customHeight="1" thickBot="1" thickTop="1">
      <c r="A14" s="13" t="s">
        <v>18</v>
      </c>
      <c r="B14" s="14">
        <v>5</v>
      </c>
      <c r="C14" s="14"/>
      <c r="D14" s="14"/>
      <c r="E14" s="14">
        <v>4</v>
      </c>
      <c r="F14" s="14"/>
      <c r="G14" s="14"/>
      <c r="H14" s="14">
        <v>4</v>
      </c>
      <c r="I14" s="15"/>
      <c r="J14" s="30">
        <f t="shared" si="0"/>
        <v>13</v>
      </c>
      <c r="K14" s="16">
        <v>30</v>
      </c>
      <c r="L14" s="17">
        <f t="shared" si="1"/>
        <v>43.333333333333336</v>
      </c>
      <c r="M14" s="14">
        <v>107</v>
      </c>
      <c r="N14" s="14">
        <v>190</v>
      </c>
      <c r="O14" s="17">
        <f t="shared" si="2"/>
        <v>56.315789473684205</v>
      </c>
    </row>
    <row r="15" spans="1:15" ht="16.5" customHeight="1" thickBot="1" thickTop="1">
      <c r="A15" s="13" t="s">
        <v>19</v>
      </c>
      <c r="B15" s="14"/>
      <c r="C15" s="14">
        <v>1</v>
      </c>
      <c r="D15" s="14">
        <v>80</v>
      </c>
      <c r="E15" s="14">
        <v>35</v>
      </c>
      <c r="F15" s="14">
        <v>156</v>
      </c>
      <c r="G15" s="14"/>
      <c r="H15" s="14">
        <v>3</v>
      </c>
      <c r="I15" s="15"/>
      <c r="J15" s="30">
        <f t="shared" si="0"/>
        <v>275</v>
      </c>
      <c r="K15" s="16">
        <v>293</v>
      </c>
      <c r="L15" s="17">
        <f t="shared" si="1"/>
        <v>93.85665529010238</v>
      </c>
      <c r="M15" s="14">
        <v>1512</v>
      </c>
      <c r="N15" s="14">
        <v>1923</v>
      </c>
      <c r="O15" s="17">
        <f t="shared" si="2"/>
        <v>78.62714508580343</v>
      </c>
    </row>
    <row r="16" spans="1:15" ht="16.5" customHeight="1" thickBot="1" thickTop="1">
      <c r="A16" s="13" t="s">
        <v>20</v>
      </c>
      <c r="B16" s="14">
        <v>3</v>
      </c>
      <c r="C16" s="14"/>
      <c r="D16" s="14"/>
      <c r="E16" s="14"/>
      <c r="F16" s="14"/>
      <c r="G16" s="14"/>
      <c r="H16" s="14">
        <v>5</v>
      </c>
      <c r="I16" s="15"/>
      <c r="J16" s="30">
        <f t="shared" si="0"/>
        <v>8</v>
      </c>
      <c r="K16" s="16">
        <v>7</v>
      </c>
      <c r="L16" s="17">
        <f t="shared" si="1"/>
        <v>114.28571428571428</v>
      </c>
      <c r="M16" s="14">
        <v>26</v>
      </c>
      <c r="N16" s="14">
        <v>43</v>
      </c>
      <c r="O16" s="17">
        <f t="shared" si="2"/>
        <v>60.46511627906976</v>
      </c>
    </row>
    <row r="17" spans="1:15" ht="16.5" customHeight="1" thickBot="1" thickTop="1">
      <c r="A17" s="13" t="s">
        <v>52</v>
      </c>
      <c r="B17" s="14"/>
      <c r="C17" s="14"/>
      <c r="D17" s="14">
        <v>21</v>
      </c>
      <c r="E17" s="14"/>
      <c r="F17" s="14">
        <v>38</v>
      </c>
      <c r="G17" s="14"/>
      <c r="H17" s="14"/>
      <c r="I17" s="15"/>
      <c r="J17" s="30">
        <f t="shared" si="0"/>
        <v>59</v>
      </c>
      <c r="K17" s="16">
        <v>66</v>
      </c>
      <c r="L17" s="17">
        <f t="shared" si="1"/>
        <v>89.39393939393939</v>
      </c>
      <c r="M17" s="14">
        <v>376</v>
      </c>
      <c r="N17" s="14">
        <v>435</v>
      </c>
      <c r="O17" s="17">
        <f t="shared" si="2"/>
        <v>86.4367816091954</v>
      </c>
    </row>
    <row r="18" spans="1:15" ht="16.5" customHeight="1" thickBot="1" thickTop="1">
      <c r="A18" s="13" t="s">
        <v>40</v>
      </c>
      <c r="B18" s="14">
        <v>2</v>
      </c>
      <c r="C18" s="14">
        <v>4</v>
      </c>
      <c r="D18" s="14">
        <v>389</v>
      </c>
      <c r="E18" s="14">
        <v>51</v>
      </c>
      <c r="F18" s="14">
        <v>455</v>
      </c>
      <c r="G18" s="14"/>
      <c r="H18" s="14">
        <v>7</v>
      </c>
      <c r="I18" s="15"/>
      <c r="J18" s="30">
        <f t="shared" si="0"/>
        <v>908</v>
      </c>
      <c r="K18" s="16">
        <v>947</v>
      </c>
      <c r="L18" s="17">
        <f t="shared" si="1"/>
        <v>95.8817317845829</v>
      </c>
      <c r="M18" s="14">
        <v>5278</v>
      </c>
      <c r="N18" s="14">
        <v>5956</v>
      </c>
      <c r="O18" s="17">
        <f t="shared" si="2"/>
        <v>88.61652115513768</v>
      </c>
    </row>
    <row r="19" spans="1:15" ht="16.5" customHeight="1" thickBot="1" thickTop="1">
      <c r="A19" s="13" t="s">
        <v>21</v>
      </c>
      <c r="B19" s="14"/>
      <c r="C19" s="14"/>
      <c r="D19" s="14"/>
      <c r="E19" s="14"/>
      <c r="F19" s="14"/>
      <c r="G19" s="14"/>
      <c r="H19" s="14">
        <v>2</v>
      </c>
      <c r="I19" s="15">
        <v>1</v>
      </c>
      <c r="J19" s="30">
        <f t="shared" si="0"/>
        <v>3</v>
      </c>
      <c r="K19" s="16">
        <v>24</v>
      </c>
      <c r="L19" s="17">
        <f t="shared" si="1"/>
        <v>12.5</v>
      </c>
      <c r="M19" s="14">
        <v>45</v>
      </c>
      <c r="N19" s="14">
        <v>83</v>
      </c>
      <c r="O19" s="17">
        <f t="shared" si="2"/>
        <v>54.21686746987952</v>
      </c>
    </row>
    <row r="20" spans="1:15" ht="16.5" customHeight="1" thickBot="1" thickTop="1">
      <c r="A20" s="18" t="s">
        <v>22</v>
      </c>
      <c r="B20" s="19"/>
      <c r="C20" s="19"/>
      <c r="D20" s="19">
        <v>35</v>
      </c>
      <c r="E20" s="19"/>
      <c r="F20" s="19">
        <v>6</v>
      </c>
      <c r="G20" s="19"/>
      <c r="H20" s="19"/>
      <c r="I20" s="20"/>
      <c r="J20" s="30">
        <f t="shared" si="0"/>
        <v>41</v>
      </c>
      <c r="K20" s="16">
        <v>46</v>
      </c>
      <c r="L20" s="17">
        <f t="shared" si="1"/>
        <v>89.13043478260869</v>
      </c>
      <c r="M20" s="14">
        <v>231</v>
      </c>
      <c r="N20" s="14">
        <v>328</v>
      </c>
      <c r="O20" s="17">
        <f t="shared" si="2"/>
        <v>70.42682926829268</v>
      </c>
    </row>
    <row r="21" spans="1:15" ht="16.5" customHeight="1" thickBot="1" thickTop="1">
      <c r="A21" s="29" t="s">
        <v>23</v>
      </c>
      <c r="B21" s="30">
        <f>SUM(B7:B20)</f>
        <v>28</v>
      </c>
      <c r="C21" s="30">
        <f aca="true" t="shared" si="3" ref="C21:N21">SUM(C7:C20)</f>
        <v>5</v>
      </c>
      <c r="D21" s="30">
        <f t="shared" si="3"/>
        <v>645</v>
      </c>
      <c r="E21" s="30">
        <f t="shared" si="3"/>
        <v>102</v>
      </c>
      <c r="F21" s="30">
        <f t="shared" si="3"/>
        <v>905</v>
      </c>
      <c r="G21" s="30">
        <f t="shared" si="3"/>
        <v>0</v>
      </c>
      <c r="H21" s="30">
        <f t="shared" si="3"/>
        <v>41</v>
      </c>
      <c r="I21" s="30">
        <f t="shared" si="3"/>
        <v>1</v>
      </c>
      <c r="J21" s="30">
        <f t="shared" si="3"/>
        <v>1727</v>
      </c>
      <c r="K21" s="16">
        <f t="shared" si="3"/>
        <v>1915</v>
      </c>
      <c r="L21" s="17">
        <f t="shared" si="1"/>
        <v>90.18276762402088</v>
      </c>
      <c r="M21" s="14">
        <f t="shared" si="3"/>
        <v>10128</v>
      </c>
      <c r="N21" s="14">
        <f t="shared" si="3"/>
        <v>12545</v>
      </c>
      <c r="O21" s="17">
        <f t="shared" si="2"/>
        <v>80.73335990434435</v>
      </c>
    </row>
    <row r="22" spans="1:10" ht="16.5" customHeight="1" thickTop="1">
      <c r="A22" s="21" t="s">
        <v>24</v>
      </c>
      <c r="B22" s="12">
        <v>68</v>
      </c>
      <c r="C22" s="12">
        <v>5</v>
      </c>
      <c r="D22" s="12">
        <v>601</v>
      </c>
      <c r="E22" s="12">
        <v>145</v>
      </c>
      <c r="F22" s="12">
        <v>1039</v>
      </c>
      <c r="G22" s="12"/>
      <c r="H22" s="12">
        <v>44</v>
      </c>
      <c r="I22" s="12">
        <v>13</v>
      </c>
      <c r="J22" s="12">
        <f>SUM(B22:I22)</f>
        <v>1915</v>
      </c>
    </row>
    <row r="23" spans="1:10" ht="16.5" customHeight="1">
      <c r="A23" s="22" t="s">
        <v>25</v>
      </c>
      <c r="B23" s="23">
        <f>B21/B22*100</f>
        <v>41.17647058823529</v>
      </c>
      <c r="C23" s="23">
        <f aca="true" t="shared" si="4" ref="C23:I23">C21/C22*100</f>
        <v>100</v>
      </c>
      <c r="D23" s="23">
        <f t="shared" si="4"/>
        <v>107.32113144758735</v>
      </c>
      <c r="E23" s="23">
        <f t="shared" si="4"/>
        <v>70.34482758620689</v>
      </c>
      <c r="F23" s="23">
        <f t="shared" si="4"/>
        <v>87.10298363811357</v>
      </c>
      <c r="G23" s="23"/>
      <c r="H23" s="23">
        <f t="shared" si="4"/>
        <v>93.18181818181817</v>
      </c>
      <c r="I23" s="23">
        <f t="shared" si="4"/>
        <v>7.6923076923076925</v>
      </c>
      <c r="J23" s="23">
        <f>J21/J22*100</f>
        <v>90.18276762402088</v>
      </c>
    </row>
    <row r="24" spans="1:10" ht="16.5" customHeight="1">
      <c r="A24" s="9" t="s">
        <v>26</v>
      </c>
      <c r="B24" s="24">
        <v>40</v>
      </c>
      <c r="C24" s="24">
        <v>8</v>
      </c>
      <c r="D24" s="24">
        <v>533</v>
      </c>
      <c r="E24" s="24">
        <v>89</v>
      </c>
      <c r="F24" s="24">
        <v>1052</v>
      </c>
      <c r="G24" s="24"/>
      <c r="H24" s="24">
        <v>44</v>
      </c>
      <c r="I24" s="24">
        <v>3</v>
      </c>
      <c r="J24" s="24">
        <f>SUM(B24:I24)</f>
        <v>1769</v>
      </c>
    </row>
    <row r="25" spans="1:10" ht="16.5" customHeight="1">
      <c r="A25" s="22" t="s">
        <v>27</v>
      </c>
      <c r="B25" s="1">
        <f>B21/B24*100</f>
        <v>70</v>
      </c>
      <c r="C25" s="1">
        <f aca="true" t="shared" si="5" ref="C25:J25">C21/C24*100</f>
        <v>62.5</v>
      </c>
      <c r="D25" s="1">
        <f t="shared" si="5"/>
        <v>121.01313320825516</v>
      </c>
      <c r="E25" s="1">
        <f t="shared" si="5"/>
        <v>114.6067415730337</v>
      </c>
      <c r="F25" s="1">
        <f t="shared" si="5"/>
        <v>86.02661596958175</v>
      </c>
      <c r="G25" s="1"/>
      <c r="H25" s="1">
        <f t="shared" si="5"/>
        <v>93.18181818181817</v>
      </c>
      <c r="I25" s="1">
        <f t="shared" si="5"/>
        <v>33.33333333333333</v>
      </c>
      <c r="J25" s="1">
        <f t="shared" si="5"/>
        <v>97.62577727529677</v>
      </c>
    </row>
    <row r="26" spans="1:10" ht="16.5" customHeight="1">
      <c r="A26" s="25" t="s">
        <v>28</v>
      </c>
      <c r="B26" s="24">
        <v>238</v>
      </c>
      <c r="C26" s="24">
        <v>38</v>
      </c>
      <c r="D26" s="24">
        <v>3044</v>
      </c>
      <c r="E26" s="24">
        <v>571</v>
      </c>
      <c r="F26" s="24">
        <v>5924</v>
      </c>
      <c r="G26" s="24"/>
      <c r="H26" s="24">
        <v>282</v>
      </c>
      <c r="I26" s="24">
        <v>31</v>
      </c>
      <c r="J26" s="24">
        <f>SUM(B26:I26)</f>
        <v>10128</v>
      </c>
    </row>
    <row r="27" spans="1:10" ht="16.5" customHeight="1">
      <c r="A27" s="10" t="s">
        <v>29</v>
      </c>
      <c r="B27" s="2">
        <v>540</v>
      </c>
      <c r="C27" s="2">
        <v>51</v>
      </c>
      <c r="D27" s="2">
        <v>4081</v>
      </c>
      <c r="E27" s="2">
        <v>824</v>
      </c>
      <c r="F27" s="2">
        <v>6652</v>
      </c>
      <c r="G27" s="2"/>
      <c r="H27" s="2">
        <v>335</v>
      </c>
      <c r="I27" s="2">
        <v>62</v>
      </c>
      <c r="J27" s="2">
        <f>SUM(B27:I27)</f>
        <v>12545</v>
      </c>
    </row>
    <row r="28" spans="1:10" ht="16.5" customHeight="1">
      <c r="A28" s="22" t="s">
        <v>30</v>
      </c>
      <c r="B28" s="1">
        <f>B26/B27*100</f>
        <v>44.074074074074076</v>
      </c>
      <c r="C28" s="1">
        <f aca="true" t="shared" si="6" ref="C28:J28">C26/C27*100</f>
        <v>74.50980392156863</v>
      </c>
      <c r="D28" s="1">
        <f t="shared" si="6"/>
        <v>74.58956138201421</v>
      </c>
      <c r="E28" s="1">
        <f t="shared" si="6"/>
        <v>69.29611650485437</v>
      </c>
      <c r="F28" s="1">
        <f t="shared" si="6"/>
        <v>89.05592303066747</v>
      </c>
      <c r="G28" s="1"/>
      <c r="H28" s="1">
        <f t="shared" si="6"/>
        <v>84.17910447761194</v>
      </c>
      <c r="I28" s="1">
        <f t="shared" si="6"/>
        <v>50</v>
      </c>
      <c r="J28" s="1">
        <f t="shared" si="6"/>
        <v>80.73335990434435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58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12</v>
      </c>
      <c r="G7" s="14"/>
      <c r="H7" s="14"/>
      <c r="I7" s="15"/>
      <c r="J7" s="30">
        <f>SUM(B7:I7)</f>
        <v>12</v>
      </c>
      <c r="K7" s="16">
        <v>10</v>
      </c>
      <c r="L7" s="17">
        <f>J7/K7*100</f>
        <v>120</v>
      </c>
      <c r="M7" s="14">
        <v>59</v>
      </c>
      <c r="N7" s="14">
        <v>77</v>
      </c>
      <c r="O7" s="17">
        <f>M7/N7*100</f>
        <v>76.62337662337663</v>
      </c>
    </row>
    <row r="8" spans="1:15" ht="16.5" customHeight="1" thickBot="1" thickTop="1">
      <c r="A8" s="13" t="s">
        <v>14</v>
      </c>
      <c r="B8" s="14"/>
      <c r="C8" s="14"/>
      <c r="D8" s="14">
        <v>92</v>
      </c>
      <c r="E8" s="14"/>
      <c r="F8" s="14">
        <v>1</v>
      </c>
      <c r="G8" s="14"/>
      <c r="H8" s="14"/>
      <c r="I8" s="15"/>
      <c r="J8" s="30">
        <f aca="true" t="shared" si="0" ref="J8:J20">SUM(B8:I8)</f>
        <v>93</v>
      </c>
      <c r="K8" s="16">
        <v>95</v>
      </c>
      <c r="L8" s="17">
        <f aca="true" t="shared" si="1" ref="L8:L21">J8/K8*100</f>
        <v>97.89473684210527</v>
      </c>
      <c r="M8" s="14">
        <v>506</v>
      </c>
      <c r="N8" s="14">
        <v>623</v>
      </c>
      <c r="O8" s="17">
        <f aca="true" t="shared" si="2" ref="O8:O21">M8/N8*100</f>
        <v>81.2199036918138</v>
      </c>
    </row>
    <row r="9" spans="1:15" ht="16.5" customHeight="1" thickBot="1" thickTop="1">
      <c r="A9" s="13" t="s">
        <v>15</v>
      </c>
      <c r="B9" s="14">
        <v>3</v>
      </c>
      <c r="C9" s="14"/>
      <c r="D9" s="14"/>
      <c r="E9" s="14">
        <v>1</v>
      </c>
      <c r="F9" s="14"/>
      <c r="G9" s="14"/>
      <c r="H9" s="14">
        <v>12</v>
      </c>
      <c r="I9" s="15"/>
      <c r="J9" s="30">
        <f t="shared" si="0"/>
        <v>16</v>
      </c>
      <c r="K9" s="16">
        <v>28</v>
      </c>
      <c r="L9" s="17">
        <f t="shared" si="1"/>
        <v>57.14285714285714</v>
      </c>
      <c r="M9" s="14">
        <v>108</v>
      </c>
      <c r="N9" s="14">
        <v>215</v>
      </c>
      <c r="O9" s="17">
        <f t="shared" si="2"/>
        <v>50.23255813953489</v>
      </c>
    </row>
    <row r="10" spans="1:15" ht="16.5" customHeight="1" thickBot="1" thickTop="1">
      <c r="A10" s="13" t="s">
        <v>16</v>
      </c>
      <c r="B10" s="14"/>
      <c r="C10" s="14"/>
      <c r="D10" s="14">
        <v>37</v>
      </c>
      <c r="E10" s="14">
        <v>1</v>
      </c>
      <c r="F10" s="14">
        <v>287</v>
      </c>
      <c r="G10" s="14"/>
      <c r="H10" s="14">
        <v>2</v>
      </c>
      <c r="I10" s="15"/>
      <c r="J10" s="30">
        <f t="shared" si="0"/>
        <v>327</v>
      </c>
      <c r="K10" s="16">
        <v>351</v>
      </c>
      <c r="L10" s="17">
        <f t="shared" si="1"/>
        <v>93.16239316239316</v>
      </c>
      <c r="M10" s="14">
        <v>1681</v>
      </c>
      <c r="N10" s="14">
        <v>1987</v>
      </c>
      <c r="O10" s="17">
        <f t="shared" si="2"/>
        <v>84.59989934574736</v>
      </c>
    </row>
    <row r="11" spans="1:15" ht="16.5" customHeight="1" thickBot="1" thickTop="1">
      <c r="A11" s="13" t="s">
        <v>38</v>
      </c>
      <c r="B11" s="14">
        <v>18</v>
      </c>
      <c r="C11" s="14"/>
      <c r="D11" s="14"/>
      <c r="E11" s="14">
        <v>5</v>
      </c>
      <c r="F11" s="14"/>
      <c r="G11" s="14"/>
      <c r="H11" s="14">
        <v>23</v>
      </c>
      <c r="I11" s="15"/>
      <c r="J11" s="30">
        <f t="shared" si="0"/>
        <v>46</v>
      </c>
      <c r="K11" s="16">
        <v>49</v>
      </c>
      <c r="L11" s="17">
        <f t="shared" si="1"/>
        <v>93.87755102040816</v>
      </c>
      <c r="M11" s="14">
        <v>233</v>
      </c>
      <c r="N11" s="14">
        <v>437</v>
      </c>
      <c r="O11" s="17">
        <f t="shared" si="2"/>
        <v>53.31807780320366</v>
      </c>
    </row>
    <row r="12" spans="1:15" ht="16.5" customHeight="1" thickBot="1" thickTop="1">
      <c r="A12" s="13" t="s">
        <v>39</v>
      </c>
      <c r="B12" s="14"/>
      <c r="C12" s="14"/>
      <c r="D12" s="14">
        <v>36</v>
      </c>
      <c r="E12" s="14">
        <v>9</v>
      </c>
      <c r="F12" s="14">
        <v>32</v>
      </c>
      <c r="G12" s="14"/>
      <c r="H12" s="14"/>
      <c r="I12" s="15"/>
      <c r="J12" s="30">
        <f t="shared" si="0"/>
        <v>77</v>
      </c>
      <c r="K12" s="16">
        <v>81</v>
      </c>
      <c r="L12" s="17">
        <f t="shared" si="1"/>
        <v>95.06172839506173</v>
      </c>
      <c r="M12" s="14">
        <v>326</v>
      </c>
      <c r="N12" s="14">
        <v>540</v>
      </c>
      <c r="O12" s="17">
        <f t="shared" si="2"/>
        <v>60.370370370370374</v>
      </c>
    </row>
    <row r="13" spans="1:15" ht="16.5" customHeight="1" thickBot="1" thickTop="1">
      <c r="A13" s="13" t="s">
        <v>17</v>
      </c>
      <c r="B13" s="14"/>
      <c r="C13" s="14"/>
      <c r="D13" s="14">
        <v>25</v>
      </c>
      <c r="E13" s="14">
        <v>3</v>
      </c>
      <c r="F13" s="14">
        <v>21</v>
      </c>
      <c r="G13" s="14"/>
      <c r="H13" s="14">
        <v>1</v>
      </c>
      <c r="I13" s="15"/>
      <c r="J13" s="30">
        <f t="shared" si="0"/>
        <v>50</v>
      </c>
      <c r="K13" s="16">
        <v>52</v>
      </c>
      <c r="L13" s="17">
        <f t="shared" si="1"/>
        <v>96.15384615384616</v>
      </c>
      <c r="M13" s="14">
        <v>261</v>
      </c>
      <c r="N13" s="14">
        <v>374</v>
      </c>
      <c r="O13" s="17">
        <f t="shared" si="2"/>
        <v>69.78609625668449</v>
      </c>
    </row>
    <row r="14" spans="1:15" ht="16.5" customHeight="1" thickBot="1" thickTop="1">
      <c r="A14" s="13" t="s">
        <v>18</v>
      </c>
      <c r="B14" s="14">
        <v>7</v>
      </c>
      <c r="C14" s="14">
        <v>4</v>
      </c>
      <c r="D14" s="14"/>
      <c r="E14" s="14">
        <v>4</v>
      </c>
      <c r="F14" s="14"/>
      <c r="G14" s="14"/>
      <c r="H14" s="14">
        <v>7</v>
      </c>
      <c r="I14" s="15"/>
      <c r="J14" s="30">
        <f t="shared" si="0"/>
        <v>22</v>
      </c>
      <c r="K14" s="16">
        <v>45</v>
      </c>
      <c r="L14" s="17">
        <f t="shared" si="1"/>
        <v>48.888888888888886</v>
      </c>
      <c r="M14" s="14">
        <v>129</v>
      </c>
      <c r="N14" s="14">
        <v>235</v>
      </c>
      <c r="O14" s="17">
        <f t="shared" si="2"/>
        <v>54.8936170212766</v>
      </c>
    </row>
    <row r="15" spans="1:15" ht="16.5" customHeight="1" thickBot="1" thickTop="1">
      <c r="A15" s="13" t="s">
        <v>19</v>
      </c>
      <c r="B15" s="14">
        <v>2</v>
      </c>
      <c r="C15" s="14">
        <v>1</v>
      </c>
      <c r="D15" s="14">
        <v>88</v>
      </c>
      <c r="E15" s="14">
        <v>49</v>
      </c>
      <c r="F15" s="14">
        <v>207</v>
      </c>
      <c r="G15" s="14"/>
      <c r="H15" s="14">
        <v>7</v>
      </c>
      <c r="I15" s="15"/>
      <c r="J15" s="30">
        <f t="shared" si="0"/>
        <v>354</v>
      </c>
      <c r="K15" s="16">
        <v>394</v>
      </c>
      <c r="L15" s="17">
        <f t="shared" si="1"/>
        <v>89.84771573604061</v>
      </c>
      <c r="M15" s="14">
        <v>1866</v>
      </c>
      <c r="N15" s="14">
        <v>2317</v>
      </c>
      <c r="O15" s="17">
        <f t="shared" si="2"/>
        <v>80.53517479499352</v>
      </c>
    </row>
    <row r="16" spans="1:15" ht="16.5" customHeight="1" thickBot="1" thickTop="1">
      <c r="A16" s="13" t="s">
        <v>20</v>
      </c>
      <c r="B16" s="14">
        <v>5</v>
      </c>
      <c r="C16" s="14"/>
      <c r="D16" s="14"/>
      <c r="E16" s="14"/>
      <c r="F16" s="14"/>
      <c r="G16" s="14"/>
      <c r="H16" s="14">
        <v>8</v>
      </c>
      <c r="I16" s="15"/>
      <c r="J16" s="30">
        <f t="shared" si="0"/>
        <v>13</v>
      </c>
      <c r="K16" s="16">
        <v>18</v>
      </c>
      <c r="L16" s="17">
        <f t="shared" si="1"/>
        <v>72.22222222222221</v>
      </c>
      <c r="M16" s="14">
        <v>39</v>
      </c>
      <c r="N16" s="14">
        <v>61</v>
      </c>
      <c r="O16" s="17">
        <f t="shared" si="2"/>
        <v>63.934426229508205</v>
      </c>
    </row>
    <row r="17" spans="1:15" ht="16.5" customHeight="1" thickBot="1" thickTop="1">
      <c r="A17" s="13" t="s">
        <v>52</v>
      </c>
      <c r="B17" s="14"/>
      <c r="C17" s="14"/>
      <c r="D17" s="14">
        <v>3</v>
      </c>
      <c r="E17" s="14"/>
      <c r="F17" s="14">
        <v>46</v>
      </c>
      <c r="G17" s="14"/>
      <c r="H17" s="14"/>
      <c r="I17" s="15"/>
      <c r="J17" s="30">
        <f t="shared" si="0"/>
        <v>49</v>
      </c>
      <c r="K17" s="16">
        <v>86</v>
      </c>
      <c r="L17" s="17">
        <f t="shared" si="1"/>
        <v>56.97674418604651</v>
      </c>
      <c r="M17" s="14">
        <v>425</v>
      </c>
      <c r="N17" s="14">
        <v>521</v>
      </c>
      <c r="O17" s="17">
        <f t="shared" si="2"/>
        <v>81.57389635316699</v>
      </c>
    </row>
    <row r="18" spans="1:15" ht="16.5" customHeight="1" thickBot="1" thickTop="1">
      <c r="A18" s="13" t="s">
        <v>40</v>
      </c>
      <c r="B18" s="14">
        <v>12</v>
      </c>
      <c r="C18" s="14">
        <v>3</v>
      </c>
      <c r="D18" s="14">
        <v>464</v>
      </c>
      <c r="E18" s="14">
        <v>58</v>
      </c>
      <c r="F18" s="14">
        <v>555</v>
      </c>
      <c r="G18" s="14"/>
      <c r="H18" s="14">
        <v>12</v>
      </c>
      <c r="I18" s="15">
        <v>2</v>
      </c>
      <c r="J18" s="30">
        <f t="shared" si="0"/>
        <v>1106</v>
      </c>
      <c r="K18" s="16">
        <v>1035</v>
      </c>
      <c r="L18" s="17">
        <f t="shared" si="1"/>
        <v>106.85990338164251</v>
      </c>
      <c r="M18" s="14">
        <v>6384</v>
      </c>
      <c r="N18" s="14">
        <v>6991</v>
      </c>
      <c r="O18" s="17">
        <f t="shared" si="2"/>
        <v>91.31740809612359</v>
      </c>
    </row>
    <row r="19" spans="1:15" ht="16.5" customHeight="1" thickBot="1" thickTop="1">
      <c r="A19" s="13" t="s">
        <v>21</v>
      </c>
      <c r="B19" s="14"/>
      <c r="C19" s="14"/>
      <c r="D19" s="14"/>
      <c r="E19" s="14"/>
      <c r="F19" s="14"/>
      <c r="G19" s="14"/>
      <c r="H19" s="14">
        <v>2</v>
      </c>
      <c r="I19" s="15">
        <v>7</v>
      </c>
      <c r="J19" s="30">
        <f t="shared" si="0"/>
        <v>9</v>
      </c>
      <c r="K19" s="16">
        <v>15</v>
      </c>
      <c r="L19" s="17">
        <f t="shared" si="1"/>
        <v>60</v>
      </c>
      <c r="M19" s="14">
        <v>54</v>
      </c>
      <c r="N19" s="14">
        <v>98</v>
      </c>
      <c r="O19" s="17">
        <f t="shared" si="2"/>
        <v>55.10204081632652</v>
      </c>
    </row>
    <row r="20" spans="1:15" ht="16.5" customHeight="1" thickBot="1" thickTop="1">
      <c r="A20" s="18" t="s">
        <v>22</v>
      </c>
      <c r="B20" s="19">
        <v>3</v>
      </c>
      <c r="C20" s="19"/>
      <c r="D20" s="19">
        <v>69</v>
      </c>
      <c r="E20" s="19"/>
      <c r="F20" s="19">
        <v>11</v>
      </c>
      <c r="G20" s="19"/>
      <c r="H20" s="19"/>
      <c r="I20" s="20"/>
      <c r="J20" s="30">
        <f t="shared" si="0"/>
        <v>83</v>
      </c>
      <c r="K20" s="16">
        <v>68</v>
      </c>
      <c r="L20" s="17">
        <f t="shared" si="1"/>
        <v>122.05882352941177</v>
      </c>
      <c r="M20" s="14">
        <v>314</v>
      </c>
      <c r="N20" s="14">
        <v>396</v>
      </c>
      <c r="O20" s="17">
        <f t="shared" si="2"/>
        <v>79.29292929292929</v>
      </c>
    </row>
    <row r="21" spans="1:15" ht="16.5" customHeight="1" thickBot="1" thickTop="1">
      <c r="A21" s="29" t="s">
        <v>23</v>
      </c>
      <c r="B21" s="30">
        <f>SUM(B7:B20)</f>
        <v>50</v>
      </c>
      <c r="C21" s="30">
        <f aca="true" t="shared" si="3" ref="C21:N21">SUM(C7:C20)</f>
        <v>8</v>
      </c>
      <c r="D21" s="30">
        <f t="shared" si="3"/>
        <v>814</v>
      </c>
      <c r="E21" s="30">
        <f t="shared" si="3"/>
        <v>130</v>
      </c>
      <c r="F21" s="30">
        <f t="shared" si="3"/>
        <v>1172</v>
      </c>
      <c r="G21" s="30">
        <f t="shared" si="3"/>
        <v>0</v>
      </c>
      <c r="H21" s="30">
        <f t="shared" si="3"/>
        <v>74</v>
      </c>
      <c r="I21" s="30">
        <f t="shared" si="3"/>
        <v>9</v>
      </c>
      <c r="J21" s="30">
        <f t="shared" si="3"/>
        <v>2257</v>
      </c>
      <c r="K21" s="16">
        <f t="shared" si="3"/>
        <v>2327</v>
      </c>
      <c r="L21" s="17">
        <f t="shared" si="1"/>
        <v>96.99183498066179</v>
      </c>
      <c r="M21" s="14">
        <f t="shared" si="3"/>
        <v>12385</v>
      </c>
      <c r="N21" s="14">
        <f t="shared" si="3"/>
        <v>14872</v>
      </c>
      <c r="O21" s="17">
        <f t="shared" si="2"/>
        <v>83.27729962345347</v>
      </c>
    </row>
    <row r="22" spans="1:10" ht="16.5" customHeight="1" thickTop="1">
      <c r="A22" s="21" t="s">
        <v>24</v>
      </c>
      <c r="B22" s="12">
        <v>66</v>
      </c>
      <c r="C22" s="12">
        <v>18</v>
      </c>
      <c r="D22" s="12">
        <v>714</v>
      </c>
      <c r="E22" s="12">
        <v>158</v>
      </c>
      <c r="F22" s="12">
        <v>1279</v>
      </c>
      <c r="G22" s="12"/>
      <c r="H22" s="12">
        <v>82</v>
      </c>
      <c r="I22" s="12">
        <v>10</v>
      </c>
      <c r="J22" s="12">
        <f>SUM(B22:I22)</f>
        <v>2327</v>
      </c>
    </row>
    <row r="23" spans="1:10" ht="16.5" customHeight="1">
      <c r="A23" s="22" t="s">
        <v>25</v>
      </c>
      <c r="B23" s="23">
        <f>B21/B22*100</f>
        <v>75.75757575757575</v>
      </c>
      <c r="C23" s="23">
        <f aca="true" t="shared" si="4" ref="C23:I23">C21/C22*100</f>
        <v>44.44444444444444</v>
      </c>
      <c r="D23" s="23">
        <f t="shared" si="4"/>
        <v>114.00560224089635</v>
      </c>
      <c r="E23" s="23">
        <f t="shared" si="4"/>
        <v>82.27848101265823</v>
      </c>
      <c r="F23" s="23">
        <f t="shared" si="4"/>
        <v>91.63408913213448</v>
      </c>
      <c r="G23" s="23"/>
      <c r="H23" s="23">
        <f t="shared" si="4"/>
        <v>90.2439024390244</v>
      </c>
      <c r="I23" s="23">
        <f t="shared" si="4"/>
        <v>90</v>
      </c>
      <c r="J23" s="23">
        <f>J21/J22*100</f>
        <v>96.99183498066179</v>
      </c>
    </row>
    <row r="24" spans="1:10" ht="16.5" customHeight="1">
      <c r="A24" s="9" t="s">
        <v>26</v>
      </c>
      <c r="B24" s="24">
        <v>28</v>
      </c>
      <c r="C24" s="24">
        <v>5</v>
      </c>
      <c r="D24" s="24">
        <v>645</v>
      </c>
      <c r="E24" s="24">
        <v>102</v>
      </c>
      <c r="F24" s="24">
        <v>905</v>
      </c>
      <c r="G24" s="24"/>
      <c r="H24" s="24">
        <v>41</v>
      </c>
      <c r="I24" s="24">
        <v>1</v>
      </c>
      <c r="J24" s="24">
        <f>SUM(B24:I24)</f>
        <v>1727</v>
      </c>
    </row>
    <row r="25" spans="1:10" ht="16.5" customHeight="1">
      <c r="A25" s="22" t="s">
        <v>27</v>
      </c>
      <c r="B25" s="1">
        <f>B21/B24*100</f>
        <v>178.57142857142858</v>
      </c>
      <c r="C25" s="1">
        <f aca="true" t="shared" si="5" ref="C25:J25">C21/C24*100</f>
        <v>160</v>
      </c>
      <c r="D25" s="1">
        <f t="shared" si="5"/>
        <v>126.20155038759691</v>
      </c>
      <c r="E25" s="1">
        <f t="shared" si="5"/>
        <v>127.45098039215685</v>
      </c>
      <c r="F25" s="1">
        <f t="shared" si="5"/>
        <v>129.50276243093924</v>
      </c>
      <c r="G25" s="1"/>
      <c r="H25" s="1">
        <f t="shared" si="5"/>
        <v>180.4878048780488</v>
      </c>
      <c r="I25" s="1">
        <f t="shared" si="5"/>
        <v>900</v>
      </c>
      <c r="J25" s="1">
        <f t="shared" si="5"/>
        <v>130.68905616676315</v>
      </c>
    </row>
    <row r="26" spans="1:10" ht="16.5" customHeight="1">
      <c r="A26" s="25" t="s">
        <v>28</v>
      </c>
      <c r="B26" s="24">
        <v>288</v>
      </c>
      <c r="C26" s="24">
        <v>46</v>
      </c>
      <c r="D26" s="24">
        <v>3858</v>
      </c>
      <c r="E26" s="24">
        <v>701</v>
      </c>
      <c r="F26" s="24">
        <v>7096</v>
      </c>
      <c r="G26" s="24"/>
      <c r="H26" s="24">
        <v>356</v>
      </c>
      <c r="I26" s="24">
        <v>40</v>
      </c>
      <c r="J26" s="24">
        <f>SUM(B26:I26)</f>
        <v>12385</v>
      </c>
    </row>
    <row r="27" spans="1:10" ht="16.5" customHeight="1">
      <c r="A27" s="10" t="s">
        <v>29</v>
      </c>
      <c r="B27" s="2">
        <v>606</v>
      </c>
      <c r="C27" s="2">
        <v>69</v>
      </c>
      <c r="D27" s="2">
        <v>4795</v>
      </c>
      <c r="E27" s="2">
        <v>982</v>
      </c>
      <c r="F27" s="2">
        <v>7931</v>
      </c>
      <c r="G27" s="2"/>
      <c r="H27" s="2">
        <v>417</v>
      </c>
      <c r="I27" s="2">
        <v>72</v>
      </c>
      <c r="J27" s="2">
        <f>SUM(B27:I27)</f>
        <v>14872</v>
      </c>
    </row>
    <row r="28" spans="1:10" ht="16.5" customHeight="1">
      <c r="A28" s="22" t="s">
        <v>30</v>
      </c>
      <c r="B28" s="1">
        <f>B26/B27*100</f>
        <v>47.524752475247524</v>
      </c>
      <c r="C28" s="1">
        <f aca="true" t="shared" si="6" ref="C28:J28">C26/C27*100</f>
        <v>66.66666666666666</v>
      </c>
      <c r="D28" s="1">
        <f t="shared" si="6"/>
        <v>80.45881126173097</v>
      </c>
      <c r="E28" s="1">
        <f t="shared" si="6"/>
        <v>71.38492871690427</v>
      </c>
      <c r="F28" s="1">
        <f t="shared" si="6"/>
        <v>89.47169335518849</v>
      </c>
      <c r="G28" s="1"/>
      <c r="H28" s="1">
        <f t="shared" si="6"/>
        <v>85.37170263788968</v>
      </c>
      <c r="I28" s="1">
        <f t="shared" si="6"/>
        <v>55.55555555555556</v>
      </c>
      <c r="J28" s="1">
        <f t="shared" si="6"/>
        <v>83.27729962345347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59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5</v>
      </c>
      <c r="G7" s="14"/>
      <c r="H7" s="14"/>
      <c r="I7" s="15"/>
      <c r="J7" s="30">
        <f>SUM(B7:I7)</f>
        <v>5</v>
      </c>
      <c r="K7" s="16">
        <v>23</v>
      </c>
      <c r="L7" s="17">
        <f>J7/K7*100</f>
        <v>21.73913043478261</v>
      </c>
      <c r="M7" s="14">
        <v>64</v>
      </c>
      <c r="N7" s="14">
        <v>100</v>
      </c>
      <c r="O7" s="17">
        <f>M7/N7*100</f>
        <v>64</v>
      </c>
    </row>
    <row r="8" spans="1:15" ht="16.5" customHeight="1" thickBot="1" thickTop="1">
      <c r="A8" s="13" t="s">
        <v>14</v>
      </c>
      <c r="B8" s="14"/>
      <c r="C8" s="14"/>
      <c r="D8" s="14">
        <v>114</v>
      </c>
      <c r="E8" s="14"/>
      <c r="F8" s="14">
        <v>2</v>
      </c>
      <c r="G8" s="14"/>
      <c r="H8" s="14"/>
      <c r="I8" s="15"/>
      <c r="J8" s="30">
        <f aca="true" t="shared" si="0" ref="J8:J20">SUM(B8:I8)</f>
        <v>116</v>
      </c>
      <c r="K8" s="16">
        <v>119</v>
      </c>
      <c r="L8" s="17">
        <f aca="true" t="shared" si="1" ref="L8:L21">J8/K8*100</f>
        <v>97.47899159663865</v>
      </c>
      <c r="M8" s="14">
        <v>622</v>
      </c>
      <c r="N8" s="14">
        <v>742</v>
      </c>
      <c r="O8" s="17">
        <f aca="true" t="shared" si="2" ref="O8:O21">M8/N8*100</f>
        <v>83.82749326145552</v>
      </c>
    </row>
    <row r="9" spans="1:15" ht="16.5" customHeight="1" thickBot="1" thickTop="1">
      <c r="A9" s="13" t="s">
        <v>15</v>
      </c>
      <c r="B9" s="14">
        <v>8</v>
      </c>
      <c r="C9" s="14"/>
      <c r="D9" s="14"/>
      <c r="E9" s="14"/>
      <c r="F9" s="14"/>
      <c r="G9" s="14"/>
      <c r="H9" s="14">
        <v>11</v>
      </c>
      <c r="I9" s="15"/>
      <c r="J9" s="30">
        <f t="shared" si="0"/>
        <v>19</v>
      </c>
      <c r="K9" s="16">
        <v>26</v>
      </c>
      <c r="L9" s="17">
        <f t="shared" si="1"/>
        <v>73.07692307692307</v>
      </c>
      <c r="M9" s="14">
        <v>127</v>
      </c>
      <c r="N9" s="14">
        <v>241</v>
      </c>
      <c r="O9" s="17">
        <f t="shared" si="2"/>
        <v>52.69709543568465</v>
      </c>
    </row>
    <row r="10" spans="1:15" ht="16.5" customHeight="1" thickBot="1" thickTop="1">
      <c r="A10" s="13" t="s">
        <v>16</v>
      </c>
      <c r="B10" s="14"/>
      <c r="C10" s="14"/>
      <c r="D10" s="14">
        <v>35</v>
      </c>
      <c r="E10" s="14">
        <v>5</v>
      </c>
      <c r="F10" s="14">
        <v>371</v>
      </c>
      <c r="G10" s="14"/>
      <c r="H10" s="14"/>
      <c r="I10" s="15"/>
      <c r="J10" s="30">
        <f t="shared" si="0"/>
        <v>411</v>
      </c>
      <c r="K10" s="16">
        <v>372</v>
      </c>
      <c r="L10" s="17">
        <f t="shared" si="1"/>
        <v>110.48387096774192</v>
      </c>
      <c r="M10" s="14">
        <v>2092</v>
      </c>
      <c r="N10" s="14">
        <v>2359</v>
      </c>
      <c r="O10" s="17">
        <f t="shared" si="2"/>
        <v>88.68164476473082</v>
      </c>
    </row>
    <row r="11" spans="1:15" ht="16.5" customHeight="1" thickBot="1" thickTop="1">
      <c r="A11" s="13" t="s">
        <v>38</v>
      </c>
      <c r="B11" s="14">
        <v>18</v>
      </c>
      <c r="C11" s="14">
        <v>2</v>
      </c>
      <c r="D11" s="14"/>
      <c r="E11" s="14">
        <v>2</v>
      </c>
      <c r="F11" s="14"/>
      <c r="G11" s="14"/>
      <c r="H11" s="14">
        <v>19</v>
      </c>
      <c r="I11" s="15"/>
      <c r="J11" s="30">
        <f t="shared" si="0"/>
        <v>41</v>
      </c>
      <c r="K11" s="16">
        <v>50</v>
      </c>
      <c r="L11" s="17">
        <f t="shared" si="1"/>
        <v>82</v>
      </c>
      <c r="M11" s="14">
        <v>274</v>
      </c>
      <c r="N11" s="14">
        <v>487</v>
      </c>
      <c r="O11" s="17">
        <f t="shared" si="2"/>
        <v>56.262833675564686</v>
      </c>
    </row>
    <row r="12" spans="1:15" ht="16.5" customHeight="1" thickBot="1" thickTop="1">
      <c r="A12" s="13" t="s">
        <v>39</v>
      </c>
      <c r="B12" s="14"/>
      <c r="C12" s="14"/>
      <c r="D12" s="14">
        <v>47</v>
      </c>
      <c r="E12" s="14">
        <v>5</v>
      </c>
      <c r="F12" s="14">
        <v>32</v>
      </c>
      <c r="G12" s="14"/>
      <c r="H12" s="14">
        <v>2</v>
      </c>
      <c r="I12" s="15"/>
      <c r="J12" s="30">
        <f t="shared" si="0"/>
        <v>86</v>
      </c>
      <c r="K12" s="16">
        <v>157</v>
      </c>
      <c r="L12" s="17">
        <f t="shared" si="1"/>
        <v>54.77707006369427</v>
      </c>
      <c r="M12" s="14">
        <v>412</v>
      </c>
      <c r="N12" s="14">
        <v>697</v>
      </c>
      <c r="O12" s="17">
        <f t="shared" si="2"/>
        <v>59.11047345767575</v>
      </c>
    </row>
    <row r="13" spans="1:15" ht="16.5" customHeight="1" thickBot="1" thickTop="1">
      <c r="A13" s="13" t="s">
        <v>17</v>
      </c>
      <c r="B13" s="14"/>
      <c r="C13" s="14"/>
      <c r="D13" s="14">
        <v>29</v>
      </c>
      <c r="E13" s="14">
        <v>2</v>
      </c>
      <c r="F13" s="14">
        <v>15</v>
      </c>
      <c r="G13" s="14"/>
      <c r="H13" s="14"/>
      <c r="I13" s="15"/>
      <c r="J13" s="30">
        <f t="shared" si="0"/>
        <v>46</v>
      </c>
      <c r="K13" s="16">
        <v>50</v>
      </c>
      <c r="L13" s="17">
        <f t="shared" si="1"/>
        <v>92</v>
      </c>
      <c r="M13" s="14">
        <v>307</v>
      </c>
      <c r="N13" s="14">
        <v>424</v>
      </c>
      <c r="O13" s="17">
        <f t="shared" si="2"/>
        <v>72.40566037735849</v>
      </c>
    </row>
    <row r="14" spans="1:15" ht="16.5" customHeight="1" thickBot="1" thickTop="1">
      <c r="A14" s="13" t="s">
        <v>18</v>
      </c>
      <c r="B14" s="14">
        <v>7</v>
      </c>
      <c r="C14" s="14">
        <v>1</v>
      </c>
      <c r="D14" s="14"/>
      <c r="E14" s="14">
        <v>4</v>
      </c>
      <c r="F14" s="14"/>
      <c r="G14" s="14"/>
      <c r="H14" s="14">
        <v>14</v>
      </c>
      <c r="I14" s="15"/>
      <c r="J14" s="30">
        <f t="shared" si="0"/>
        <v>26</v>
      </c>
      <c r="K14" s="16">
        <v>44</v>
      </c>
      <c r="L14" s="17">
        <f t="shared" si="1"/>
        <v>59.09090909090909</v>
      </c>
      <c r="M14" s="14">
        <v>155</v>
      </c>
      <c r="N14" s="14">
        <v>279</v>
      </c>
      <c r="O14" s="17">
        <f t="shared" si="2"/>
        <v>55.55555555555556</v>
      </c>
    </row>
    <row r="15" spans="1:15" ht="16.5" customHeight="1" thickBot="1" thickTop="1">
      <c r="A15" s="13" t="s">
        <v>19</v>
      </c>
      <c r="B15" s="14">
        <v>2</v>
      </c>
      <c r="C15" s="14">
        <v>1</v>
      </c>
      <c r="D15" s="14">
        <v>125</v>
      </c>
      <c r="E15" s="14">
        <v>51</v>
      </c>
      <c r="F15" s="14">
        <v>212</v>
      </c>
      <c r="G15" s="14"/>
      <c r="H15" s="14">
        <v>8</v>
      </c>
      <c r="I15" s="15"/>
      <c r="J15" s="30">
        <f t="shared" si="0"/>
        <v>399</v>
      </c>
      <c r="K15" s="16">
        <v>368</v>
      </c>
      <c r="L15" s="17">
        <f t="shared" si="1"/>
        <v>108.42391304347827</v>
      </c>
      <c r="M15" s="14">
        <v>2265</v>
      </c>
      <c r="N15" s="14">
        <v>2685</v>
      </c>
      <c r="O15" s="17">
        <f t="shared" si="2"/>
        <v>84.35754189944134</v>
      </c>
    </row>
    <row r="16" spans="1:15" ht="16.5" customHeight="1" thickBot="1" thickTop="1">
      <c r="A16" s="13" t="s">
        <v>20</v>
      </c>
      <c r="B16" s="14">
        <v>6</v>
      </c>
      <c r="C16" s="14"/>
      <c r="D16" s="14"/>
      <c r="E16" s="14"/>
      <c r="F16" s="14"/>
      <c r="G16" s="14"/>
      <c r="H16" s="14">
        <v>9</v>
      </c>
      <c r="I16" s="15"/>
      <c r="J16" s="30">
        <f t="shared" si="0"/>
        <v>15</v>
      </c>
      <c r="K16" s="16">
        <v>13</v>
      </c>
      <c r="L16" s="17">
        <f t="shared" si="1"/>
        <v>115.38461538461537</v>
      </c>
      <c r="M16" s="14">
        <v>54</v>
      </c>
      <c r="N16" s="14">
        <v>74</v>
      </c>
      <c r="O16" s="17">
        <f t="shared" si="2"/>
        <v>72.97297297297297</v>
      </c>
    </row>
    <row r="17" spans="1:15" ht="16.5" customHeight="1" thickBot="1" thickTop="1">
      <c r="A17" s="13" t="s">
        <v>52</v>
      </c>
      <c r="B17" s="14"/>
      <c r="C17" s="14"/>
      <c r="D17" s="14">
        <v>6</v>
      </c>
      <c r="E17" s="14"/>
      <c r="F17" s="14">
        <v>47</v>
      </c>
      <c r="G17" s="14"/>
      <c r="H17" s="14"/>
      <c r="I17" s="15"/>
      <c r="J17" s="30">
        <f t="shared" si="0"/>
        <v>53</v>
      </c>
      <c r="K17" s="16">
        <v>92</v>
      </c>
      <c r="L17" s="17">
        <f t="shared" si="1"/>
        <v>57.608695652173914</v>
      </c>
      <c r="M17" s="14">
        <v>478</v>
      </c>
      <c r="N17" s="14">
        <v>613</v>
      </c>
      <c r="O17" s="17">
        <f t="shared" si="2"/>
        <v>77.97716150081567</v>
      </c>
    </row>
    <row r="18" spans="1:15" ht="16.5" customHeight="1" thickBot="1" thickTop="1">
      <c r="A18" s="13" t="s">
        <v>40</v>
      </c>
      <c r="B18" s="14">
        <v>9</v>
      </c>
      <c r="C18" s="14">
        <v>2</v>
      </c>
      <c r="D18" s="14">
        <v>582</v>
      </c>
      <c r="E18" s="14">
        <v>71</v>
      </c>
      <c r="F18" s="14">
        <v>894</v>
      </c>
      <c r="G18" s="14"/>
      <c r="H18" s="14">
        <v>11</v>
      </c>
      <c r="I18" s="15"/>
      <c r="J18" s="30">
        <f t="shared" si="0"/>
        <v>1569</v>
      </c>
      <c r="K18" s="16">
        <v>1403</v>
      </c>
      <c r="L18" s="17">
        <f t="shared" si="1"/>
        <v>111.83178902352103</v>
      </c>
      <c r="M18" s="14">
        <v>7953</v>
      </c>
      <c r="N18" s="14">
        <v>8394</v>
      </c>
      <c r="O18" s="17">
        <f t="shared" si="2"/>
        <v>94.74624731951394</v>
      </c>
    </row>
    <row r="19" spans="1:15" ht="16.5" customHeight="1" thickBot="1" thickTop="1">
      <c r="A19" s="13" t="s">
        <v>21</v>
      </c>
      <c r="B19" s="14">
        <v>5</v>
      </c>
      <c r="C19" s="14"/>
      <c r="D19" s="14"/>
      <c r="E19" s="14"/>
      <c r="F19" s="14"/>
      <c r="G19" s="14"/>
      <c r="H19" s="14">
        <v>3</v>
      </c>
      <c r="I19" s="15">
        <v>2</v>
      </c>
      <c r="J19" s="30">
        <f t="shared" si="0"/>
        <v>10</v>
      </c>
      <c r="K19" s="16">
        <v>18</v>
      </c>
      <c r="L19" s="17">
        <f t="shared" si="1"/>
        <v>55.55555555555556</v>
      </c>
      <c r="M19" s="14">
        <v>64</v>
      </c>
      <c r="N19" s="14">
        <v>116</v>
      </c>
      <c r="O19" s="17">
        <f t="shared" si="2"/>
        <v>55.172413793103445</v>
      </c>
    </row>
    <row r="20" spans="1:15" ht="16.5" customHeight="1" thickBot="1" thickTop="1">
      <c r="A20" s="18" t="s">
        <v>22</v>
      </c>
      <c r="B20" s="19"/>
      <c r="C20" s="19"/>
      <c r="D20" s="19">
        <v>33</v>
      </c>
      <c r="E20" s="19">
        <v>7</v>
      </c>
      <c r="F20" s="19">
        <v>7</v>
      </c>
      <c r="G20" s="19"/>
      <c r="H20" s="19">
        <v>1</v>
      </c>
      <c r="I20" s="20"/>
      <c r="J20" s="30">
        <f t="shared" si="0"/>
        <v>48</v>
      </c>
      <c r="K20" s="16">
        <v>56</v>
      </c>
      <c r="L20" s="17">
        <f t="shared" si="1"/>
        <v>85.71428571428571</v>
      </c>
      <c r="M20" s="14">
        <v>362</v>
      </c>
      <c r="N20" s="14">
        <v>452</v>
      </c>
      <c r="O20" s="17">
        <f t="shared" si="2"/>
        <v>80.08849557522124</v>
      </c>
    </row>
    <row r="21" spans="1:15" ht="16.5" customHeight="1" thickBot="1" thickTop="1">
      <c r="A21" s="29" t="s">
        <v>23</v>
      </c>
      <c r="B21" s="30">
        <f>SUM(B7:B20)</f>
        <v>55</v>
      </c>
      <c r="C21" s="30">
        <f aca="true" t="shared" si="3" ref="C21:N21">SUM(C7:C20)</f>
        <v>6</v>
      </c>
      <c r="D21" s="30">
        <f t="shared" si="3"/>
        <v>971</v>
      </c>
      <c r="E21" s="30">
        <f t="shared" si="3"/>
        <v>147</v>
      </c>
      <c r="F21" s="30">
        <f t="shared" si="3"/>
        <v>1585</v>
      </c>
      <c r="G21" s="30">
        <f t="shared" si="3"/>
        <v>0</v>
      </c>
      <c r="H21" s="30">
        <f t="shared" si="3"/>
        <v>78</v>
      </c>
      <c r="I21" s="30">
        <f t="shared" si="3"/>
        <v>2</v>
      </c>
      <c r="J21" s="30">
        <f t="shared" si="3"/>
        <v>2844</v>
      </c>
      <c r="K21" s="16">
        <f t="shared" si="3"/>
        <v>2791</v>
      </c>
      <c r="L21" s="17">
        <f t="shared" si="1"/>
        <v>101.89896094589753</v>
      </c>
      <c r="M21" s="14">
        <f t="shared" si="3"/>
        <v>15229</v>
      </c>
      <c r="N21" s="14">
        <f t="shared" si="3"/>
        <v>17663</v>
      </c>
      <c r="O21" s="17">
        <f t="shared" si="2"/>
        <v>86.21978146407744</v>
      </c>
    </row>
    <row r="22" spans="1:10" ht="16.5" customHeight="1" thickTop="1">
      <c r="A22" s="21" t="s">
        <v>24</v>
      </c>
      <c r="B22" s="12">
        <v>73</v>
      </c>
      <c r="C22" s="12">
        <v>12</v>
      </c>
      <c r="D22" s="12">
        <v>827</v>
      </c>
      <c r="E22" s="12">
        <v>169</v>
      </c>
      <c r="F22" s="12">
        <v>1642</v>
      </c>
      <c r="G22" s="12"/>
      <c r="H22" s="12">
        <v>58</v>
      </c>
      <c r="I22" s="12">
        <v>10</v>
      </c>
      <c r="J22" s="12">
        <f>SUM(B22:I22)</f>
        <v>2791</v>
      </c>
    </row>
    <row r="23" spans="1:10" ht="16.5" customHeight="1">
      <c r="A23" s="22" t="s">
        <v>25</v>
      </c>
      <c r="B23" s="23">
        <f>B21/B22*100</f>
        <v>75.34246575342466</v>
      </c>
      <c r="C23" s="23">
        <f aca="true" t="shared" si="4" ref="C23:I23">C21/C22*100</f>
        <v>50</v>
      </c>
      <c r="D23" s="23">
        <f t="shared" si="4"/>
        <v>117.41233373639662</v>
      </c>
      <c r="E23" s="23">
        <f t="shared" si="4"/>
        <v>86.98224852071006</v>
      </c>
      <c r="F23" s="23">
        <f t="shared" si="4"/>
        <v>96.52862362971986</v>
      </c>
      <c r="G23" s="23"/>
      <c r="H23" s="23">
        <f t="shared" si="4"/>
        <v>134.48275862068965</v>
      </c>
      <c r="I23" s="23">
        <f t="shared" si="4"/>
        <v>20</v>
      </c>
      <c r="J23" s="23">
        <f>J21/J22*100</f>
        <v>101.89896094589753</v>
      </c>
    </row>
    <row r="24" spans="1:10" ht="16.5" customHeight="1">
      <c r="A24" s="9" t="s">
        <v>26</v>
      </c>
      <c r="B24" s="24">
        <v>50</v>
      </c>
      <c r="C24" s="24">
        <v>8</v>
      </c>
      <c r="D24" s="24">
        <v>814</v>
      </c>
      <c r="E24" s="24">
        <v>130</v>
      </c>
      <c r="F24" s="24">
        <v>1172</v>
      </c>
      <c r="G24" s="24"/>
      <c r="H24" s="24">
        <v>74</v>
      </c>
      <c r="I24" s="24">
        <v>9</v>
      </c>
      <c r="J24" s="24">
        <f>SUM(B24:I24)</f>
        <v>2257</v>
      </c>
    </row>
    <row r="25" spans="1:10" ht="16.5" customHeight="1">
      <c r="A25" s="22" t="s">
        <v>27</v>
      </c>
      <c r="B25" s="1">
        <f>B21/B24*100</f>
        <v>110.00000000000001</v>
      </c>
      <c r="C25" s="1">
        <f aca="true" t="shared" si="5" ref="C25:J25">C21/C24*100</f>
        <v>75</v>
      </c>
      <c r="D25" s="1">
        <f t="shared" si="5"/>
        <v>119.28746928746929</v>
      </c>
      <c r="E25" s="1">
        <f t="shared" si="5"/>
        <v>113.07692307692308</v>
      </c>
      <c r="F25" s="1">
        <f t="shared" si="5"/>
        <v>135.23890784982936</v>
      </c>
      <c r="G25" s="1"/>
      <c r="H25" s="1">
        <f t="shared" si="5"/>
        <v>105.40540540540539</v>
      </c>
      <c r="I25" s="1">
        <f t="shared" si="5"/>
        <v>22.22222222222222</v>
      </c>
      <c r="J25" s="1">
        <f t="shared" si="5"/>
        <v>126.00797518830306</v>
      </c>
    </row>
    <row r="26" spans="1:10" ht="16.5" customHeight="1">
      <c r="A26" s="25" t="s">
        <v>28</v>
      </c>
      <c r="B26" s="24">
        <v>343</v>
      </c>
      <c r="C26" s="24">
        <v>52</v>
      </c>
      <c r="D26" s="24">
        <v>4829</v>
      </c>
      <c r="E26" s="24">
        <v>848</v>
      </c>
      <c r="F26" s="24">
        <v>8681</v>
      </c>
      <c r="G26" s="24"/>
      <c r="H26" s="24">
        <v>434</v>
      </c>
      <c r="I26" s="24">
        <v>42</v>
      </c>
      <c r="J26" s="24">
        <f>SUM(B26:I26)</f>
        <v>15229</v>
      </c>
    </row>
    <row r="27" spans="1:10" ht="16.5" customHeight="1">
      <c r="A27" s="10" t="s">
        <v>29</v>
      </c>
      <c r="B27" s="2">
        <v>679</v>
      </c>
      <c r="C27" s="2">
        <v>81</v>
      </c>
      <c r="D27" s="2">
        <v>5622</v>
      </c>
      <c r="E27" s="2">
        <v>1151</v>
      </c>
      <c r="F27" s="2">
        <v>9573</v>
      </c>
      <c r="G27" s="2"/>
      <c r="H27" s="2">
        <v>475</v>
      </c>
      <c r="I27" s="2">
        <v>82</v>
      </c>
      <c r="J27" s="2">
        <f>SUM(B27:I27)</f>
        <v>17663</v>
      </c>
    </row>
    <row r="28" spans="1:10" ht="16.5" customHeight="1">
      <c r="A28" s="22" t="s">
        <v>30</v>
      </c>
      <c r="B28" s="1">
        <f>B26/B27*100</f>
        <v>50.51546391752577</v>
      </c>
      <c r="C28" s="1">
        <f aca="true" t="shared" si="6" ref="C28:J28">C26/C27*100</f>
        <v>64.19753086419753</v>
      </c>
      <c r="D28" s="1">
        <f t="shared" si="6"/>
        <v>85.894699395233</v>
      </c>
      <c r="E28" s="1">
        <f t="shared" si="6"/>
        <v>73.6750651607298</v>
      </c>
      <c r="F28" s="1">
        <f t="shared" si="6"/>
        <v>90.68212681500052</v>
      </c>
      <c r="G28" s="1"/>
      <c r="H28" s="1">
        <f t="shared" si="6"/>
        <v>91.36842105263158</v>
      </c>
      <c r="I28" s="1">
        <f t="shared" si="6"/>
        <v>51.21951219512195</v>
      </c>
      <c r="J28" s="1">
        <f t="shared" si="6"/>
        <v>86.21978146407744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60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7</v>
      </c>
      <c r="G7" s="14"/>
      <c r="H7" s="14"/>
      <c r="I7" s="15"/>
      <c r="J7" s="30">
        <f>SUM(B7:I7)</f>
        <v>7</v>
      </c>
      <c r="K7" s="16">
        <v>10</v>
      </c>
      <c r="L7" s="17">
        <f>J7/K7*100</f>
        <v>70</v>
      </c>
      <c r="M7" s="14">
        <v>71</v>
      </c>
      <c r="N7" s="14">
        <v>110</v>
      </c>
      <c r="O7" s="17">
        <f>M7/N7*100</f>
        <v>64.54545454545455</v>
      </c>
    </row>
    <row r="8" spans="1:15" ht="16.5" customHeight="1" thickBot="1" thickTop="1">
      <c r="A8" s="13" t="s">
        <v>14</v>
      </c>
      <c r="B8" s="14"/>
      <c r="C8" s="14"/>
      <c r="D8" s="14">
        <v>46</v>
      </c>
      <c r="E8" s="14"/>
      <c r="F8" s="14">
        <v>3</v>
      </c>
      <c r="G8" s="14"/>
      <c r="H8" s="14"/>
      <c r="I8" s="15"/>
      <c r="J8" s="30">
        <f aca="true" t="shared" si="0" ref="J8:J20">SUM(B8:I8)</f>
        <v>49</v>
      </c>
      <c r="K8" s="16">
        <v>61</v>
      </c>
      <c r="L8" s="17">
        <f aca="true" t="shared" si="1" ref="L8:L21">J8/K8*100</f>
        <v>80.32786885245902</v>
      </c>
      <c r="M8" s="14">
        <v>671</v>
      </c>
      <c r="N8" s="14">
        <v>803</v>
      </c>
      <c r="O8" s="17">
        <f aca="true" t="shared" si="2" ref="O8:O21">M8/N8*100</f>
        <v>83.56164383561644</v>
      </c>
    </row>
    <row r="9" spans="1:15" ht="16.5" customHeight="1" thickBot="1" thickTop="1">
      <c r="A9" s="13" t="s">
        <v>15</v>
      </c>
      <c r="B9" s="14">
        <v>4</v>
      </c>
      <c r="C9" s="14">
        <v>1</v>
      </c>
      <c r="D9" s="14"/>
      <c r="E9" s="14">
        <v>1</v>
      </c>
      <c r="F9" s="14"/>
      <c r="G9" s="14"/>
      <c r="H9" s="14">
        <v>14</v>
      </c>
      <c r="I9" s="15"/>
      <c r="J9" s="30">
        <f t="shared" si="0"/>
        <v>20</v>
      </c>
      <c r="K9" s="16">
        <v>24</v>
      </c>
      <c r="L9" s="17">
        <f t="shared" si="1"/>
        <v>83.33333333333334</v>
      </c>
      <c r="M9" s="14">
        <v>147</v>
      </c>
      <c r="N9" s="14">
        <v>265</v>
      </c>
      <c r="O9" s="17">
        <f t="shared" si="2"/>
        <v>55.471698113207545</v>
      </c>
    </row>
    <row r="10" spans="1:15" ht="16.5" customHeight="1" thickBot="1" thickTop="1">
      <c r="A10" s="13" t="s">
        <v>16</v>
      </c>
      <c r="B10" s="14"/>
      <c r="C10" s="14"/>
      <c r="D10" s="14">
        <v>32</v>
      </c>
      <c r="E10" s="14"/>
      <c r="F10" s="14">
        <v>219</v>
      </c>
      <c r="G10" s="14"/>
      <c r="H10" s="14"/>
      <c r="I10" s="15"/>
      <c r="J10" s="30">
        <f t="shared" si="0"/>
        <v>251</v>
      </c>
      <c r="K10" s="16">
        <v>219</v>
      </c>
      <c r="L10" s="17">
        <f t="shared" si="1"/>
        <v>114.61187214611871</v>
      </c>
      <c r="M10" s="14">
        <v>2343</v>
      </c>
      <c r="N10" s="14">
        <v>2578</v>
      </c>
      <c r="O10" s="17">
        <f t="shared" si="2"/>
        <v>90.88440651667959</v>
      </c>
    </row>
    <row r="11" spans="1:15" ht="16.5" customHeight="1" thickBot="1" thickTop="1">
      <c r="A11" s="13" t="s">
        <v>38</v>
      </c>
      <c r="B11" s="14">
        <v>9</v>
      </c>
      <c r="C11" s="14"/>
      <c r="D11" s="14"/>
      <c r="E11" s="14">
        <v>9</v>
      </c>
      <c r="F11" s="14"/>
      <c r="G11" s="14"/>
      <c r="H11" s="14">
        <v>29</v>
      </c>
      <c r="I11" s="15"/>
      <c r="J11" s="30">
        <f t="shared" si="0"/>
        <v>47</v>
      </c>
      <c r="K11" s="16">
        <v>49</v>
      </c>
      <c r="L11" s="17">
        <f t="shared" si="1"/>
        <v>95.91836734693877</v>
      </c>
      <c r="M11" s="14">
        <v>321</v>
      </c>
      <c r="N11" s="14">
        <v>536</v>
      </c>
      <c r="O11" s="17">
        <f t="shared" si="2"/>
        <v>59.88805970149254</v>
      </c>
    </row>
    <row r="12" spans="1:15" ht="16.5" customHeight="1" thickBot="1" thickTop="1">
      <c r="A12" s="13" t="s">
        <v>39</v>
      </c>
      <c r="B12" s="14"/>
      <c r="C12" s="14"/>
      <c r="D12" s="14">
        <v>32</v>
      </c>
      <c r="E12" s="14">
        <v>6</v>
      </c>
      <c r="F12" s="14">
        <v>21</v>
      </c>
      <c r="G12" s="14"/>
      <c r="H12" s="14">
        <v>1</v>
      </c>
      <c r="I12" s="15"/>
      <c r="J12" s="30">
        <f t="shared" si="0"/>
        <v>60</v>
      </c>
      <c r="K12" s="16">
        <v>79</v>
      </c>
      <c r="L12" s="17">
        <f t="shared" si="1"/>
        <v>75.9493670886076</v>
      </c>
      <c r="M12" s="14">
        <v>472</v>
      </c>
      <c r="N12" s="14">
        <v>776</v>
      </c>
      <c r="O12" s="17">
        <f t="shared" si="2"/>
        <v>60.824742268041234</v>
      </c>
    </row>
    <row r="13" spans="1:15" ht="16.5" customHeight="1" thickBot="1" thickTop="1">
      <c r="A13" s="13" t="s">
        <v>17</v>
      </c>
      <c r="B13" s="14"/>
      <c r="C13" s="14"/>
      <c r="D13" s="14">
        <v>30</v>
      </c>
      <c r="E13" s="14">
        <v>2</v>
      </c>
      <c r="F13" s="14">
        <v>33</v>
      </c>
      <c r="G13" s="14"/>
      <c r="H13" s="14">
        <v>2</v>
      </c>
      <c r="I13" s="15">
        <v>1</v>
      </c>
      <c r="J13" s="30">
        <f t="shared" si="0"/>
        <v>68</v>
      </c>
      <c r="K13" s="16">
        <v>17</v>
      </c>
      <c r="L13" s="17">
        <f t="shared" si="1"/>
        <v>400</v>
      </c>
      <c r="M13" s="14">
        <v>375</v>
      </c>
      <c r="N13" s="14">
        <v>441</v>
      </c>
      <c r="O13" s="17">
        <f t="shared" si="2"/>
        <v>85.03401360544217</v>
      </c>
    </row>
    <row r="14" spans="1:15" ht="16.5" customHeight="1" thickBot="1" thickTop="1">
      <c r="A14" s="13" t="s">
        <v>18</v>
      </c>
      <c r="B14" s="14">
        <v>9</v>
      </c>
      <c r="C14" s="14">
        <v>6</v>
      </c>
      <c r="D14" s="14"/>
      <c r="E14" s="14">
        <v>1</v>
      </c>
      <c r="F14" s="14"/>
      <c r="G14" s="14"/>
      <c r="H14" s="14">
        <v>11</v>
      </c>
      <c r="I14" s="15"/>
      <c r="J14" s="30">
        <f t="shared" si="0"/>
        <v>27</v>
      </c>
      <c r="K14" s="16">
        <v>28</v>
      </c>
      <c r="L14" s="17">
        <f t="shared" si="1"/>
        <v>96.42857142857143</v>
      </c>
      <c r="M14" s="14">
        <v>182</v>
      </c>
      <c r="N14" s="14">
        <v>307</v>
      </c>
      <c r="O14" s="17">
        <f t="shared" si="2"/>
        <v>59.28338762214984</v>
      </c>
    </row>
    <row r="15" spans="1:15" ht="16.5" customHeight="1" thickBot="1" thickTop="1">
      <c r="A15" s="13" t="s">
        <v>19</v>
      </c>
      <c r="B15" s="14">
        <v>1</v>
      </c>
      <c r="C15" s="14">
        <v>1</v>
      </c>
      <c r="D15" s="14">
        <v>86</v>
      </c>
      <c r="E15" s="14">
        <v>31</v>
      </c>
      <c r="F15" s="14">
        <v>135</v>
      </c>
      <c r="G15" s="14"/>
      <c r="H15" s="14">
        <v>6</v>
      </c>
      <c r="I15" s="15"/>
      <c r="J15" s="30">
        <f t="shared" si="0"/>
        <v>260</v>
      </c>
      <c r="K15" s="16">
        <v>195</v>
      </c>
      <c r="L15" s="17">
        <f t="shared" si="1"/>
        <v>133.33333333333331</v>
      </c>
      <c r="M15" s="14">
        <v>2525</v>
      </c>
      <c r="N15" s="14">
        <v>2880</v>
      </c>
      <c r="O15" s="17">
        <f t="shared" si="2"/>
        <v>87.67361111111111</v>
      </c>
    </row>
    <row r="16" spans="1:15" ht="16.5" customHeight="1" thickBot="1" thickTop="1">
      <c r="A16" s="13" t="s">
        <v>20</v>
      </c>
      <c r="B16" s="14">
        <v>6</v>
      </c>
      <c r="C16" s="14"/>
      <c r="D16" s="14"/>
      <c r="E16" s="14"/>
      <c r="F16" s="14"/>
      <c r="G16" s="14"/>
      <c r="H16" s="14">
        <v>5</v>
      </c>
      <c r="I16" s="15"/>
      <c r="J16" s="30">
        <f t="shared" si="0"/>
        <v>11</v>
      </c>
      <c r="K16" s="16">
        <v>2</v>
      </c>
      <c r="L16" s="17">
        <f t="shared" si="1"/>
        <v>550</v>
      </c>
      <c r="M16" s="14">
        <v>65</v>
      </c>
      <c r="N16" s="14">
        <v>76</v>
      </c>
      <c r="O16" s="17">
        <f t="shared" si="2"/>
        <v>85.52631578947368</v>
      </c>
    </row>
    <row r="17" spans="1:15" ht="16.5" customHeight="1" thickBot="1" thickTop="1">
      <c r="A17" s="13" t="s">
        <v>52</v>
      </c>
      <c r="B17" s="14"/>
      <c r="C17" s="14"/>
      <c r="D17" s="14">
        <v>3</v>
      </c>
      <c r="E17" s="14"/>
      <c r="F17" s="14">
        <v>33</v>
      </c>
      <c r="G17" s="14"/>
      <c r="H17" s="14"/>
      <c r="I17" s="15"/>
      <c r="J17" s="30">
        <f t="shared" si="0"/>
        <v>36</v>
      </c>
      <c r="K17" s="16">
        <v>58</v>
      </c>
      <c r="L17" s="17">
        <f t="shared" si="1"/>
        <v>62.06896551724138</v>
      </c>
      <c r="M17" s="14">
        <v>514</v>
      </c>
      <c r="N17" s="14">
        <v>671</v>
      </c>
      <c r="O17" s="17">
        <f t="shared" si="2"/>
        <v>76.60208643815201</v>
      </c>
    </row>
    <row r="18" spans="1:15" ht="16.5" customHeight="1" thickBot="1" thickTop="1">
      <c r="A18" s="13" t="s">
        <v>40</v>
      </c>
      <c r="B18" s="14">
        <v>8</v>
      </c>
      <c r="C18" s="14"/>
      <c r="D18" s="14">
        <v>327</v>
      </c>
      <c r="E18" s="14">
        <v>30</v>
      </c>
      <c r="F18" s="14">
        <v>544</v>
      </c>
      <c r="G18" s="14"/>
      <c r="H18" s="14">
        <v>4</v>
      </c>
      <c r="I18" s="15"/>
      <c r="J18" s="30">
        <f t="shared" si="0"/>
        <v>913</v>
      </c>
      <c r="K18" s="16">
        <v>805</v>
      </c>
      <c r="L18" s="17">
        <f t="shared" si="1"/>
        <v>113.41614906832298</v>
      </c>
      <c r="M18" s="14">
        <v>8866</v>
      </c>
      <c r="N18" s="14">
        <v>9199</v>
      </c>
      <c r="O18" s="17">
        <f t="shared" si="2"/>
        <v>96.38004130883792</v>
      </c>
    </row>
    <row r="19" spans="1:15" ht="16.5" customHeight="1" thickBot="1" thickTop="1">
      <c r="A19" s="13" t="s">
        <v>21</v>
      </c>
      <c r="B19" s="14">
        <v>7</v>
      </c>
      <c r="C19" s="14"/>
      <c r="D19" s="14"/>
      <c r="E19" s="14"/>
      <c r="F19" s="14"/>
      <c r="G19" s="14"/>
      <c r="H19" s="14">
        <v>3</v>
      </c>
      <c r="I19" s="15">
        <v>5</v>
      </c>
      <c r="J19" s="30">
        <f t="shared" si="0"/>
        <v>15</v>
      </c>
      <c r="K19" s="16">
        <v>18</v>
      </c>
      <c r="L19" s="17">
        <f t="shared" si="1"/>
        <v>83.33333333333334</v>
      </c>
      <c r="M19" s="14">
        <v>79</v>
      </c>
      <c r="N19" s="14">
        <v>134</v>
      </c>
      <c r="O19" s="17">
        <f t="shared" si="2"/>
        <v>58.95522388059702</v>
      </c>
    </row>
    <row r="20" spans="1:15" ht="16.5" customHeight="1" thickBot="1" thickTop="1">
      <c r="A20" s="18" t="s">
        <v>22</v>
      </c>
      <c r="B20" s="19">
        <v>1</v>
      </c>
      <c r="C20" s="19"/>
      <c r="D20" s="19">
        <v>28</v>
      </c>
      <c r="E20" s="19"/>
      <c r="F20" s="19">
        <v>6</v>
      </c>
      <c r="G20" s="19"/>
      <c r="H20" s="19"/>
      <c r="I20" s="20"/>
      <c r="J20" s="30">
        <f t="shared" si="0"/>
        <v>35</v>
      </c>
      <c r="K20" s="16">
        <v>27</v>
      </c>
      <c r="L20" s="17">
        <f t="shared" si="1"/>
        <v>129.62962962962962</v>
      </c>
      <c r="M20" s="14">
        <v>397</v>
      </c>
      <c r="N20" s="14">
        <v>479</v>
      </c>
      <c r="O20" s="17">
        <f t="shared" si="2"/>
        <v>82.88100208768267</v>
      </c>
    </row>
    <row r="21" spans="1:15" ht="16.5" customHeight="1" thickBot="1" thickTop="1">
      <c r="A21" s="29" t="s">
        <v>23</v>
      </c>
      <c r="B21" s="30">
        <f>SUM(B7:B20)</f>
        <v>45</v>
      </c>
      <c r="C21" s="30">
        <f aca="true" t="shared" si="3" ref="C21:N21">SUM(C7:C20)</f>
        <v>8</v>
      </c>
      <c r="D21" s="30">
        <f t="shared" si="3"/>
        <v>584</v>
      </c>
      <c r="E21" s="30">
        <f t="shared" si="3"/>
        <v>80</v>
      </c>
      <c r="F21" s="30">
        <f t="shared" si="3"/>
        <v>1001</v>
      </c>
      <c r="G21" s="30">
        <f t="shared" si="3"/>
        <v>0</v>
      </c>
      <c r="H21" s="30">
        <f t="shared" si="3"/>
        <v>75</v>
      </c>
      <c r="I21" s="30">
        <f t="shared" si="3"/>
        <v>6</v>
      </c>
      <c r="J21" s="30">
        <f t="shared" si="3"/>
        <v>1799</v>
      </c>
      <c r="K21" s="16">
        <f t="shared" si="3"/>
        <v>1592</v>
      </c>
      <c r="L21" s="17">
        <f t="shared" si="1"/>
        <v>113.00251256281406</v>
      </c>
      <c r="M21" s="14">
        <f t="shared" si="3"/>
        <v>17028</v>
      </c>
      <c r="N21" s="14">
        <f t="shared" si="3"/>
        <v>19255</v>
      </c>
      <c r="O21" s="17">
        <f t="shared" si="2"/>
        <v>88.43417294209296</v>
      </c>
    </row>
    <row r="22" spans="1:10" ht="16.5" customHeight="1" thickTop="1">
      <c r="A22" s="21" t="s">
        <v>24</v>
      </c>
      <c r="B22" s="12">
        <v>64</v>
      </c>
      <c r="C22" s="12">
        <v>3</v>
      </c>
      <c r="D22" s="12">
        <v>491</v>
      </c>
      <c r="E22" s="12">
        <v>106</v>
      </c>
      <c r="F22" s="12">
        <v>872</v>
      </c>
      <c r="G22" s="12"/>
      <c r="H22" s="12">
        <v>44</v>
      </c>
      <c r="I22" s="12">
        <v>12</v>
      </c>
      <c r="J22" s="12">
        <f>SUM(B22:I22)</f>
        <v>1592</v>
      </c>
    </row>
    <row r="23" spans="1:10" ht="16.5" customHeight="1">
      <c r="A23" s="22" t="s">
        <v>25</v>
      </c>
      <c r="B23" s="23">
        <f>B21/B22*100</f>
        <v>70.3125</v>
      </c>
      <c r="C23" s="23">
        <f aca="true" t="shared" si="4" ref="C23:I23">C21/C22*100</f>
        <v>266.66666666666663</v>
      </c>
      <c r="D23" s="23">
        <f t="shared" si="4"/>
        <v>118.94093686354378</v>
      </c>
      <c r="E23" s="23">
        <f t="shared" si="4"/>
        <v>75.47169811320755</v>
      </c>
      <c r="F23" s="23">
        <f t="shared" si="4"/>
        <v>114.79357798165137</v>
      </c>
      <c r="G23" s="23"/>
      <c r="H23" s="23">
        <f t="shared" si="4"/>
        <v>170.45454545454547</v>
      </c>
      <c r="I23" s="23">
        <f t="shared" si="4"/>
        <v>50</v>
      </c>
      <c r="J23" s="23">
        <f>J21/J22*100</f>
        <v>113.00251256281406</v>
      </c>
    </row>
    <row r="24" spans="1:10" ht="16.5" customHeight="1">
      <c r="A24" s="9" t="s">
        <v>26</v>
      </c>
      <c r="B24" s="24">
        <v>55</v>
      </c>
      <c r="C24" s="24">
        <v>6</v>
      </c>
      <c r="D24" s="24">
        <v>971</v>
      </c>
      <c r="E24" s="24">
        <v>147</v>
      </c>
      <c r="F24" s="24">
        <v>1585</v>
      </c>
      <c r="G24" s="24"/>
      <c r="H24" s="24">
        <v>78</v>
      </c>
      <c r="I24" s="24">
        <v>2</v>
      </c>
      <c r="J24" s="24">
        <f>SUM(B24:I24)</f>
        <v>2844</v>
      </c>
    </row>
    <row r="25" spans="1:10" ht="16.5" customHeight="1">
      <c r="A25" s="22" t="s">
        <v>27</v>
      </c>
      <c r="B25" s="1">
        <f>B21/B24*100</f>
        <v>81.81818181818183</v>
      </c>
      <c r="C25" s="1">
        <f aca="true" t="shared" si="5" ref="C25:J25">C21/C24*100</f>
        <v>133.33333333333331</v>
      </c>
      <c r="D25" s="1">
        <f t="shared" si="5"/>
        <v>60.14418125643667</v>
      </c>
      <c r="E25" s="1">
        <f t="shared" si="5"/>
        <v>54.421768707483</v>
      </c>
      <c r="F25" s="1">
        <f t="shared" si="5"/>
        <v>63.154574132492115</v>
      </c>
      <c r="G25" s="1"/>
      <c r="H25" s="1">
        <f t="shared" si="5"/>
        <v>96.15384615384616</v>
      </c>
      <c r="I25" s="1">
        <f t="shared" si="5"/>
        <v>300</v>
      </c>
      <c r="J25" s="1">
        <f t="shared" si="5"/>
        <v>63.25597749648383</v>
      </c>
    </row>
    <row r="26" spans="1:10" ht="16.5" customHeight="1">
      <c r="A26" s="25" t="s">
        <v>28</v>
      </c>
      <c r="B26" s="24">
        <v>388</v>
      </c>
      <c r="C26" s="24">
        <v>60</v>
      </c>
      <c r="D26" s="24">
        <v>5413</v>
      </c>
      <c r="E26" s="24">
        <v>928</v>
      </c>
      <c r="F26" s="24">
        <v>9682</v>
      </c>
      <c r="G26" s="24"/>
      <c r="H26" s="24">
        <v>509</v>
      </c>
      <c r="I26" s="24">
        <v>48</v>
      </c>
      <c r="J26" s="24">
        <f>SUM(B26:I26)</f>
        <v>17028</v>
      </c>
    </row>
    <row r="27" spans="1:10" ht="16.5" customHeight="1">
      <c r="A27" s="10" t="s">
        <v>29</v>
      </c>
      <c r="B27" s="2">
        <v>743</v>
      </c>
      <c r="C27" s="2">
        <v>84</v>
      </c>
      <c r="D27" s="2">
        <v>6113</v>
      </c>
      <c r="E27" s="2">
        <v>1257</v>
      </c>
      <c r="F27" s="2">
        <v>10445</v>
      </c>
      <c r="G27" s="2"/>
      <c r="H27" s="2">
        <v>519</v>
      </c>
      <c r="I27" s="2">
        <v>94</v>
      </c>
      <c r="J27" s="2">
        <f>SUM(B27:I27)</f>
        <v>19255</v>
      </c>
    </row>
    <row r="28" spans="1:10" ht="16.5" customHeight="1">
      <c r="A28" s="22" t="s">
        <v>30</v>
      </c>
      <c r="B28" s="1">
        <f>B26/B27*100</f>
        <v>52.2207267833109</v>
      </c>
      <c r="C28" s="1">
        <f aca="true" t="shared" si="6" ref="C28:J28">C26/C27*100</f>
        <v>71.42857142857143</v>
      </c>
      <c r="D28" s="1">
        <f t="shared" si="6"/>
        <v>88.54899394732537</v>
      </c>
      <c r="E28" s="1">
        <f t="shared" si="6"/>
        <v>73.82657120127287</v>
      </c>
      <c r="F28" s="1">
        <f t="shared" si="6"/>
        <v>92.69506941120153</v>
      </c>
      <c r="G28" s="1"/>
      <c r="H28" s="1">
        <f t="shared" si="6"/>
        <v>98.07321772639692</v>
      </c>
      <c r="I28" s="1">
        <f t="shared" si="6"/>
        <v>51.06382978723404</v>
      </c>
      <c r="J28" s="1">
        <f t="shared" si="6"/>
        <v>88.43417294209296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61</v>
      </c>
      <c r="B2" s="33"/>
      <c r="N2" s="33"/>
      <c r="O2" s="33"/>
    </row>
    <row r="3" ht="14.25" thickBot="1"/>
    <row r="4" spans="1:15" ht="15" thickBot="1" thickTop="1">
      <c r="A4" s="27" t="s">
        <v>50</v>
      </c>
      <c r="B4" s="3" t="s">
        <v>44</v>
      </c>
      <c r="C4" s="35" t="s">
        <v>46</v>
      </c>
      <c r="D4" s="9" t="s">
        <v>44</v>
      </c>
      <c r="E4" s="9" t="s">
        <v>2</v>
      </c>
      <c r="F4" s="9" t="s">
        <v>48</v>
      </c>
      <c r="G4" s="9" t="s">
        <v>4</v>
      </c>
      <c r="H4" s="9" t="s">
        <v>42</v>
      </c>
      <c r="I4" s="4" t="s">
        <v>43</v>
      </c>
      <c r="J4" s="37" t="s">
        <v>7</v>
      </c>
      <c r="K4" s="34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45</v>
      </c>
      <c r="C5" s="36"/>
      <c r="D5" s="10" t="s">
        <v>47</v>
      </c>
      <c r="E5" s="10" t="s">
        <v>41</v>
      </c>
      <c r="F5" s="10" t="s">
        <v>47</v>
      </c>
      <c r="G5" s="10" t="s">
        <v>41</v>
      </c>
      <c r="H5" s="10" t="s">
        <v>5</v>
      </c>
      <c r="I5" s="6" t="s">
        <v>6</v>
      </c>
      <c r="J5" s="37"/>
      <c r="K5" s="34" t="s">
        <v>9</v>
      </c>
      <c r="L5" s="31" t="s">
        <v>31</v>
      </c>
      <c r="M5" s="31" t="s">
        <v>11</v>
      </c>
      <c r="N5" s="31" t="s">
        <v>12</v>
      </c>
      <c r="O5" s="31" t="s">
        <v>32</v>
      </c>
    </row>
    <row r="6" spans="1:15" ht="15" thickBot="1" thickTop="1">
      <c r="A6" s="28" t="s">
        <v>51</v>
      </c>
      <c r="B6" s="7" t="s">
        <v>33</v>
      </c>
      <c r="C6" s="11" t="s">
        <v>0</v>
      </c>
      <c r="D6" s="11" t="s">
        <v>1</v>
      </c>
      <c r="E6" s="11" t="s">
        <v>3</v>
      </c>
      <c r="F6" s="11" t="s">
        <v>34</v>
      </c>
      <c r="G6" s="11" t="s">
        <v>35</v>
      </c>
      <c r="H6" s="11" t="s">
        <v>36</v>
      </c>
      <c r="I6" s="8" t="s">
        <v>37</v>
      </c>
      <c r="J6" s="37"/>
      <c r="K6" s="34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27</v>
      </c>
      <c r="G7" s="14"/>
      <c r="H7" s="14"/>
      <c r="I7" s="15"/>
      <c r="J7" s="30">
        <f>SUM(B7:I7)</f>
        <v>27</v>
      </c>
      <c r="K7" s="16">
        <v>7</v>
      </c>
      <c r="L7" s="17">
        <f>J7/K7*100</f>
        <v>385.7142857142857</v>
      </c>
      <c r="M7" s="14">
        <v>98</v>
      </c>
      <c r="N7" s="14">
        <v>117</v>
      </c>
      <c r="O7" s="17">
        <f>M7/N7*100</f>
        <v>83.76068376068376</v>
      </c>
    </row>
    <row r="8" spans="1:15" ht="16.5" customHeight="1" thickBot="1" thickTop="1">
      <c r="A8" s="13" t="s">
        <v>14</v>
      </c>
      <c r="B8" s="14"/>
      <c r="C8" s="14"/>
      <c r="D8" s="14">
        <v>98</v>
      </c>
      <c r="E8" s="14"/>
      <c r="F8" s="14">
        <v>4</v>
      </c>
      <c r="G8" s="14"/>
      <c r="H8" s="14"/>
      <c r="I8" s="15"/>
      <c r="J8" s="30">
        <f aca="true" t="shared" si="0" ref="J8:J20">SUM(B8:I8)</f>
        <v>102</v>
      </c>
      <c r="K8" s="16">
        <v>120</v>
      </c>
      <c r="L8" s="17">
        <f aca="true" t="shared" si="1" ref="L8:L21">J8/K8*100</f>
        <v>85</v>
      </c>
      <c r="M8" s="14">
        <v>773</v>
      </c>
      <c r="N8" s="14">
        <v>923</v>
      </c>
      <c r="O8" s="17">
        <f aca="true" t="shared" si="2" ref="O8:O21">M8/N8*100</f>
        <v>83.74864572047672</v>
      </c>
    </row>
    <row r="9" spans="1:15" ht="16.5" customHeight="1" thickBot="1" thickTop="1">
      <c r="A9" s="13" t="s">
        <v>15</v>
      </c>
      <c r="B9" s="14">
        <v>12</v>
      </c>
      <c r="C9" s="14">
        <v>4</v>
      </c>
      <c r="D9" s="14"/>
      <c r="E9" s="14"/>
      <c r="F9" s="14"/>
      <c r="G9" s="14"/>
      <c r="H9" s="14">
        <v>21</v>
      </c>
      <c r="I9" s="15"/>
      <c r="J9" s="30">
        <f t="shared" si="0"/>
        <v>37</v>
      </c>
      <c r="K9" s="16">
        <v>50</v>
      </c>
      <c r="L9" s="17">
        <f t="shared" si="1"/>
        <v>74</v>
      </c>
      <c r="M9" s="14">
        <v>184</v>
      </c>
      <c r="N9" s="14">
        <v>315</v>
      </c>
      <c r="O9" s="17">
        <f t="shared" si="2"/>
        <v>58.41269841269842</v>
      </c>
    </row>
    <row r="10" spans="1:15" ht="16.5" customHeight="1" thickBot="1" thickTop="1">
      <c r="A10" s="13" t="s">
        <v>16</v>
      </c>
      <c r="B10" s="14"/>
      <c r="C10" s="14"/>
      <c r="D10" s="14">
        <v>39</v>
      </c>
      <c r="E10" s="14">
        <v>1</v>
      </c>
      <c r="F10" s="14">
        <v>348</v>
      </c>
      <c r="G10" s="14"/>
      <c r="H10" s="14"/>
      <c r="I10" s="15"/>
      <c r="J10" s="30">
        <f t="shared" si="0"/>
        <v>388</v>
      </c>
      <c r="K10" s="16">
        <v>357</v>
      </c>
      <c r="L10" s="17">
        <f t="shared" si="1"/>
        <v>108.68347338935574</v>
      </c>
      <c r="M10" s="14">
        <v>2731</v>
      </c>
      <c r="N10" s="14">
        <v>2935</v>
      </c>
      <c r="O10" s="17">
        <f t="shared" si="2"/>
        <v>93.04940374787053</v>
      </c>
    </row>
    <row r="11" spans="1:15" ht="16.5" customHeight="1" thickBot="1" thickTop="1">
      <c r="A11" s="13" t="s">
        <v>38</v>
      </c>
      <c r="B11" s="14">
        <v>46</v>
      </c>
      <c r="C11" s="14">
        <v>1</v>
      </c>
      <c r="D11" s="14"/>
      <c r="E11" s="14">
        <v>18</v>
      </c>
      <c r="F11" s="14"/>
      <c r="G11" s="14"/>
      <c r="H11" s="14">
        <v>34</v>
      </c>
      <c r="I11" s="15"/>
      <c r="J11" s="30">
        <f t="shared" si="0"/>
        <v>99</v>
      </c>
      <c r="K11" s="16">
        <v>108</v>
      </c>
      <c r="L11" s="17">
        <f t="shared" si="1"/>
        <v>91.66666666666666</v>
      </c>
      <c r="M11" s="14">
        <v>420</v>
      </c>
      <c r="N11" s="14">
        <v>644</v>
      </c>
      <c r="O11" s="17">
        <f t="shared" si="2"/>
        <v>65.21739130434783</v>
      </c>
    </row>
    <row r="12" spans="1:15" ht="16.5" customHeight="1" thickBot="1" thickTop="1">
      <c r="A12" s="13" t="s">
        <v>39</v>
      </c>
      <c r="B12" s="14"/>
      <c r="C12" s="14"/>
      <c r="D12" s="14">
        <v>45</v>
      </c>
      <c r="E12" s="14">
        <v>15</v>
      </c>
      <c r="F12" s="14">
        <v>40</v>
      </c>
      <c r="G12" s="14"/>
      <c r="H12" s="14"/>
      <c r="I12" s="15"/>
      <c r="J12" s="30">
        <f t="shared" si="0"/>
        <v>100</v>
      </c>
      <c r="K12" s="16">
        <v>83</v>
      </c>
      <c r="L12" s="17">
        <f t="shared" si="1"/>
        <v>120.48192771084338</v>
      </c>
      <c r="M12" s="14">
        <v>572</v>
      </c>
      <c r="N12" s="14">
        <v>859</v>
      </c>
      <c r="O12" s="17">
        <f t="shared" si="2"/>
        <v>66.58905704307334</v>
      </c>
    </row>
    <row r="13" spans="1:15" ht="16.5" customHeight="1" thickBot="1" thickTop="1">
      <c r="A13" s="13" t="s">
        <v>17</v>
      </c>
      <c r="B13" s="14"/>
      <c r="C13" s="14"/>
      <c r="D13" s="14">
        <v>32</v>
      </c>
      <c r="E13" s="14">
        <v>3</v>
      </c>
      <c r="F13" s="14">
        <v>43</v>
      </c>
      <c r="G13" s="14"/>
      <c r="H13" s="14"/>
      <c r="I13" s="15">
        <v>1</v>
      </c>
      <c r="J13" s="30">
        <f t="shared" si="0"/>
        <v>79</v>
      </c>
      <c r="K13" s="16">
        <v>48</v>
      </c>
      <c r="L13" s="17">
        <f t="shared" si="1"/>
        <v>164.58333333333331</v>
      </c>
      <c r="M13" s="14">
        <v>454</v>
      </c>
      <c r="N13" s="14">
        <v>489</v>
      </c>
      <c r="O13" s="17">
        <f t="shared" si="2"/>
        <v>92.84253578732107</v>
      </c>
    </row>
    <row r="14" spans="1:15" ht="16.5" customHeight="1" thickBot="1" thickTop="1">
      <c r="A14" s="13" t="s">
        <v>18</v>
      </c>
      <c r="B14" s="14">
        <v>10</v>
      </c>
      <c r="C14" s="14">
        <v>8</v>
      </c>
      <c r="D14" s="14"/>
      <c r="E14" s="14">
        <v>2</v>
      </c>
      <c r="F14" s="14"/>
      <c r="G14" s="14"/>
      <c r="H14" s="14">
        <v>6</v>
      </c>
      <c r="I14" s="15"/>
      <c r="J14" s="30">
        <f t="shared" si="0"/>
        <v>26</v>
      </c>
      <c r="K14" s="16">
        <v>72</v>
      </c>
      <c r="L14" s="17">
        <f t="shared" si="1"/>
        <v>36.11111111111111</v>
      </c>
      <c r="M14" s="14">
        <v>208</v>
      </c>
      <c r="N14" s="14">
        <v>379</v>
      </c>
      <c r="O14" s="17">
        <f t="shared" si="2"/>
        <v>54.88126649076517</v>
      </c>
    </row>
    <row r="15" spans="1:15" ht="16.5" customHeight="1" thickBot="1" thickTop="1">
      <c r="A15" s="13" t="s">
        <v>19</v>
      </c>
      <c r="B15" s="14">
        <v>2</v>
      </c>
      <c r="C15" s="14">
        <v>3</v>
      </c>
      <c r="D15" s="14">
        <v>141</v>
      </c>
      <c r="E15" s="14">
        <v>40</v>
      </c>
      <c r="F15" s="14">
        <v>254</v>
      </c>
      <c r="G15" s="14"/>
      <c r="H15" s="14">
        <v>4</v>
      </c>
      <c r="I15" s="15"/>
      <c r="J15" s="30">
        <f t="shared" si="0"/>
        <v>444</v>
      </c>
      <c r="K15" s="16">
        <v>373</v>
      </c>
      <c r="L15" s="17">
        <f t="shared" si="1"/>
        <v>119.03485254691688</v>
      </c>
      <c r="M15" s="14">
        <v>2969</v>
      </c>
      <c r="N15" s="14">
        <v>3253</v>
      </c>
      <c r="O15" s="17">
        <f t="shared" si="2"/>
        <v>91.2695972948048</v>
      </c>
    </row>
    <row r="16" spans="1:15" ht="16.5" customHeight="1" thickBot="1" thickTop="1">
      <c r="A16" s="13" t="s">
        <v>20</v>
      </c>
      <c r="B16" s="14">
        <v>6</v>
      </c>
      <c r="C16" s="14"/>
      <c r="D16" s="14"/>
      <c r="E16" s="14"/>
      <c r="F16" s="14"/>
      <c r="G16" s="14"/>
      <c r="H16" s="14">
        <v>10</v>
      </c>
      <c r="I16" s="15"/>
      <c r="J16" s="30">
        <f t="shared" si="0"/>
        <v>16</v>
      </c>
      <c r="K16" s="16">
        <v>15</v>
      </c>
      <c r="L16" s="17">
        <f t="shared" si="1"/>
        <v>106.66666666666667</v>
      </c>
      <c r="M16" s="14">
        <v>81</v>
      </c>
      <c r="N16" s="14">
        <v>91</v>
      </c>
      <c r="O16" s="17">
        <f t="shared" si="2"/>
        <v>89.01098901098901</v>
      </c>
    </row>
    <row r="17" spans="1:15" ht="16.5" customHeight="1" thickBot="1" thickTop="1">
      <c r="A17" s="13" t="s">
        <v>52</v>
      </c>
      <c r="B17" s="14"/>
      <c r="C17" s="14"/>
      <c r="D17" s="14">
        <v>12</v>
      </c>
      <c r="E17" s="14"/>
      <c r="F17" s="14">
        <v>43</v>
      </c>
      <c r="G17" s="14"/>
      <c r="H17" s="14"/>
      <c r="I17" s="15"/>
      <c r="J17" s="30">
        <f t="shared" si="0"/>
        <v>55</v>
      </c>
      <c r="K17" s="16">
        <v>96</v>
      </c>
      <c r="L17" s="17">
        <f t="shared" si="1"/>
        <v>57.291666666666664</v>
      </c>
      <c r="M17" s="14">
        <v>569</v>
      </c>
      <c r="N17" s="14">
        <v>767</v>
      </c>
      <c r="O17" s="17">
        <f t="shared" si="2"/>
        <v>74.1851368970013</v>
      </c>
    </row>
    <row r="18" spans="1:15" ht="16.5" customHeight="1" thickBot="1" thickTop="1">
      <c r="A18" s="13" t="s">
        <v>40</v>
      </c>
      <c r="B18" s="14">
        <v>14</v>
      </c>
      <c r="C18" s="14">
        <v>2</v>
      </c>
      <c r="D18" s="14">
        <v>563</v>
      </c>
      <c r="E18" s="14">
        <v>74</v>
      </c>
      <c r="F18" s="14">
        <v>687</v>
      </c>
      <c r="G18" s="14"/>
      <c r="H18" s="14">
        <v>6</v>
      </c>
      <c r="I18" s="15"/>
      <c r="J18" s="30">
        <f t="shared" si="0"/>
        <v>1346</v>
      </c>
      <c r="K18" s="16">
        <v>1118</v>
      </c>
      <c r="L18" s="17">
        <f t="shared" si="1"/>
        <v>120.39355992844365</v>
      </c>
      <c r="M18" s="14">
        <v>10212</v>
      </c>
      <c r="N18" s="14">
        <v>10317</v>
      </c>
      <c r="O18" s="17">
        <f t="shared" si="2"/>
        <v>98.98226228554813</v>
      </c>
    </row>
    <row r="19" spans="1:15" ht="16.5" customHeight="1" thickBot="1" thickTop="1">
      <c r="A19" s="13" t="s">
        <v>21</v>
      </c>
      <c r="B19" s="14">
        <v>3</v>
      </c>
      <c r="C19" s="14"/>
      <c r="D19" s="14"/>
      <c r="E19" s="14"/>
      <c r="F19" s="14"/>
      <c r="G19" s="14"/>
      <c r="H19" s="14">
        <v>5</v>
      </c>
      <c r="I19" s="15">
        <v>6</v>
      </c>
      <c r="J19" s="30">
        <f t="shared" si="0"/>
        <v>14</v>
      </c>
      <c r="K19" s="16">
        <v>30</v>
      </c>
      <c r="L19" s="17">
        <f t="shared" si="1"/>
        <v>46.666666666666664</v>
      </c>
      <c r="M19" s="14">
        <v>93</v>
      </c>
      <c r="N19" s="14">
        <v>164</v>
      </c>
      <c r="O19" s="17">
        <f t="shared" si="2"/>
        <v>56.70731707317073</v>
      </c>
    </row>
    <row r="20" spans="1:15" ht="16.5" customHeight="1" thickBot="1" thickTop="1">
      <c r="A20" s="18" t="s">
        <v>22</v>
      </c>
      <c r="B20" s="19"/>
      <c r="C20" s="19">
        <v>1</v>
      </c>
      <c r="D20" s="19">
        <v>60</v>
      </c>
      <c r="E20" s="19"/>
      <c r="F20" s="19">
        <v>12</v>
      </c>
      <c r="G20" s="19"/>
      <c r="H20" s="19">
        <v>1</v>
      </c>
      <c r="I20" s="20"/>
      <c r="J20" s="30">
        <f t="shared" si="0"/>
        <v>74</v>
      </c>
      <c r="K20" s="16">
        <v>74</v>
      </c>
      <c r="L20" s="17">
        <f t="shared" si="1"/>
        <v>100</v>
      </c>
      <c r="M20" s="14">
        <v>471</v>
      </c>
      <c r="N20" s="14">
        <v>553</v>
      </c>
      <c r="O20" s="17">
        <f t="shared" si="2"/>
        <v>85.17179023508137</v>
      </c>
    </row>
    <row r="21" spans="1:15" ht="16.5" customHeight="1" thickBot="1" thickTop="1">
      <c r="A21" s="29" t="s">
        <v>23</v>
      </c>
      <c r="B21" s="30">
        <f>SUM(B7:B20)</f>
        <v>93</v>
      </c>
      <c r="C21" s="30">
        <f aca="true" t="shared" si="3" ref="C21:N21">SUM(C7:C20)</f>
        <v>19</v>
      </c>
      <c r="D21" s="30">
        <f t="shared" si="3"/>
        <v>990</v>
      </c>
      <c r="E21" s="30">
        <f t="shared" si="3"/>
        <v>153</v>
      </c>
      <c r="F21" s="30">
        <f t="shared" si="3"/>
        <v>1458</v>
      </c>
      <c r="G21" s="30">
        <f t="shared" si="3"/>
        <v>0</v>
      </c>
      <c r="H21" s="30">
        <f t="shared" si="3"/>
        <v>87</v>
      </c>
      <c r="I21" s="30">
        <f t="shared" si="3"/>
        <v>7</v>
      </c>
      <c r="J21" s="30">
        <f t="shared" si="3"/>
        <v>2807</v>
      </c>
      <c r="K21" s="16">
        <f t="shared" si="3"/>
        <v>2551</v>
      </c>
      <c r="L21" s="17">
        <f t="shared" si="1"/>
        <v>110.03528028224225</v>
      </c>
      <c r="M21" s="14">
        <f t="shared" si="3"/>
        <v>19835</v>
      </c>
      <c r="N21" s="14">
        <f t="shared" si="3"/>
        <v>21806</v>
      </c>
      <c r="O21" s="17">
        <f t="shared" si="2"/>
        <v>90.96120333853068</v>
      </c>
    </row>
    <row r="22" spans="1:10" ht="16.5" customHeight="1" thickTop="1">
      <c r="A22" s="21" t="s">
        <v>24</v>
      </c>
      <c r="B22" s="12">
        <v>153</v>
      </c>
      <c r="C22" s="12">
        <v>15</v>
      </c>
      <c r="D22" s="12">
        <v>769</v>
      </c>
      <c r="E22" s="12">
        <v>176</v>
      </c>
      <c r="F22" s="12">
        <v>1340</v>
      </c>
      <c r="G22" s="12"/>
      <c r="H22" s="12">
        <v>80</v>
      </c>
      <c r="I22" s="12">
        <v>18</v>
      </c>
      <c r="J22" s="12">
        <f>SUM(B22:I22)</f>
        <v>2551</v>
      </c>
    </row>
    <row r="23" spans="1:10" ht="16.5" customHeight="1">
      <c r="A23" s="22" t="s">
        <v>25</v>
      </c>
      <c r="B23" s="23">
        <f>B21/B22*100</f>
        <v>60.78431372549019</v>
      </c>
      <c r="C23" s="23">
        <f aca="true" t="shared" si="4" ref="C23:I23">C21/C22*100</f>
        <v>126.66666666666666</v>
      </c>
      <c r="D23" s="23">
        <f t="shared" si="4"/>
        <v>128.73862158647594</v>
      </c>
      <c r="E23" s="23">
        <f t="shared" si="4"/>
        <v>86.93181818181817</v>
      </c>
      <c r="F23" s="23">
        <f t="shared" si="4"/>
        <v>108.80597014925372</v>
      </c>
      <c r="G23" s="23"/>
      <c r="H23" s="23">
        <f t="shared" si="4"/>
        <v>108.74999999999999</v>
      </c>
      <c r="I23" s="23">
        <f t="shared" si="4"/>
        <v>38.88888888888889</v>
      </c>
      <c r="J23" s="23">
        <f>J21/J22*100</f>
        <v>110.03528028224225</v>
      </c>
    </row>
    <row r="24" spans="1:10" ht="16.5" customHeight="1">
      <c r="A24" s="9" t="s">
        <v>26</v>
      </c>
      <c r="B24" s="24">
        <v>45</v>
      </c>
      <c r="C24" s="24">
        <v>8</v>
      </c>
      <c r="D24" s="24">
        <v>584</v>
      </c>
      <c r="E24" s="24">
        <v>80</v>
      </c>
      <c r="F24" s="24">
        <v>1001</v>
      </c>
      <c r="G24" s="24"/>
      <c r="H24" s="24">
        <v>75</v>
      </c>
      <c r="I24" s="24">
        <v>6</v>
      </c>
      <c r="J24" s="24">
        <f>SUM(B24:I24)</f>
        <v>1799</v>
      </c>
    </row>
    <row r="25" spans="1:10" ht="16.5" customHeight="1">
      <c r="A25" s="22" t="s">
        <v>27</v>
      </c>
      <c r="B25" s="1">
        <f>B21/B24*100</f>
        <v>206.66666666666669</v>
      </c>
      <c r="C25" s="1">
        <f aca="true" t="shared" si="5" ref="C25:J25">C21/C24*100</f>
        <v>237.5</v>
      </c>
      <c r="D25" s="1">
        <f t="shared" si="5"/>
        <v>169.5205479452055</v>
      </c>
      <c r="E25" s="1">
        <f t="shared" si="5"/>
        <v>191.25</v>
      </c>
      <c r="F25" s="1">
        <f t="shared" si="5"/>
        <v>145.65434565434566</v>
      </c>
      <c r="G25" s="1"/>
      <c r="H25" s="1">
        <f t="shared" si="5"/>
        <v>115.99999999999999</v>
      </c>
      <c r="I25" s="1">
        <f t="shared" si="5"/>
        <v>116.66666666666667</v>
      </c>
      <c r="J25" s="1">
        <f t="shared" si="5"/>
        <v>156.03112840466926</v>
      </c>
    </row>
    <row r="26" spans="1:10" ht="16.5" customHeight="1">
      <c r="A26" s="25" t="s">
        <v>28</v>
      </c>
      <c r="B26" s="24">
        <v>481</v>
      </c>
      <c r="C26" s="24">
        <v>79</v>
      </c>
      <c r="D26" s="24">
        <v>6403</v>
      </c>
      <c r="E26" s="24">
        <v>1081</v>
      </c>
      <c r="F26" s="24">
        <v>11140</v>
      </c>
      <c r="G26" s="24"/>
      <c r="H26" s="24">
        <v>596</v>
      </c>
      <c r="I26" s="24">
        <v>55</v>
      </c>
      <c r="J26" s="24">
        <f>SUM(B26:I26)</f>
        <v>19835</v>
      </c>
    </row>
    <row r="27" spans="1:10" ht="16.5" customHeight="1">
      <c r="A27" s="10" t="s">
        <v>29</v>
      </c>
      <c r="B27" s="2">
        <v>896</v>
      </c>
      <c r="C27" s="2">
        <v>99</v>
      </c>
      <c r="D27" s="2">
        <v>6882</v>
      </c>
      <c r="E27" s="2">
        <v>1433</v>
      </c>
      <c r="F27" s="2">
        <v>11785</v>
      </c>
      <c r="G27" s="2"/>
      <c r="H27" s="2">
        <v>599</v>
      </c>
      <c r="I27" s="2">
        <v>112</v>
      </c>
      <c r="J27" s="2">
        <f>SUM(B27:I27)</f>
        <v>21806</v>
      </c>
    </row>
    <row r="28" spans="1:10" ht="16.5" customHeight="1">
      <c r="A28" s="22" t="s">
        <v>30</v>
      </c>
      <c r="B28" s="1">
        <f>B26/B27*100</f>
        <v>53.68303571428571</v>
      </c>
      <c r="C28" s="1">
        <f aca="true" t="shared" si="6" ref="C28:J28">C26/C27*100</f>
        <v>79.7979797979798</v>
      </c>
      <c r="D28" s="1">
        <f t="shared" si="6"/>
        <v>93.03981400755595</v>
      </c>
      <c r="E28" s="1">
        <f t="shared" si="6"/>
        <v>75.43614794138172</v>
      </c>
      <c r="F28" s="1">
        <f t="shared" si="6"/>
        <v>94.52694102672889</v>
      </c>
      <c r="G28" s="1"/>
      <c r="H28" s="1">
        <f t="shared" si="6"/>
        <v>99.4991652754591</v>
      </c>
      <c r="I28" s="1">
        <f t="shared" si="6"/>
        <v>49.107142857142854</v>
      </c>
      <c r="J28" s="1">
        <f t="shared" si="6"/>
        <v>90.96120333853068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2004-05-31T05:55:10Z</cp:lastPrinted>
  <dcterms:created xsi:type="dcterms:W3CDTF">2004-05-26T02:07:07Z</dcterms:created>
  <dcterms:modified xsi:type="dcterms:W3CDTF">2011-01-27T00:12:48Z</dcterms:modified>
  <cp:category/>
  <cp:version/>
  <cp:contentType/>
  <cp:contentStatus/>
</cp:coreProperties>
</file>