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CDD603D0-EC52-4ACC-BD7F-6167FE9086A1}" xr6:coauthVersionLast="47" xr6:coauthVersionMax="47" xr10:uidLastSave="{00000000-0000-0000-0000-000000000000}"/>
  <bookViews>
    <workbookView xWindow="-120" yWindow="-120" windowWidth="29040" windowHeight="15840" xr2:uid="{B4BE95EC-BD45-4237-848E-FB787AA13387}"/>
  </bookViews>
  <sheets>
    <sheet name="1月" sheetId="1" r:id="rId1"/>
    <sheet name="2月" sheetId="2" r:id="rId2"/>
    <sheet name="3月" sheetId="3" r:id="rId3"/>
    <sheet name="4月" sheetId="4" r:id="rId4"/>
    <sheet name="５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2" l="1"/>
  <c r="H28" i="12"/>
  <c r="F28" i="12"/>
  <c r="E28" i="12"/>
  <c r="D28" i="12"/>
  <c r="C28" i="12"/>
  <c r="B28" i="12"/>
  <c r="J27" i="12"/>
  <c r="J28" i="12" s="1"/>
  <c r="J26" i="12"/>
  <c r="I25" i="12"/>
  <c r="H25" i="12"/>
  <c r="J24" i="12"/>
  <c r="I23" i="12"/>
  <c r="D23" i="12"/>
  <c r="C23" i="12"/>
  <c r="B23" i="12"/>
  <c r="J22" i="12"/>
  <c r="N21" i="12"/>
  <c r="M21" i="12"/>
  <c r="O21" i="12" s="1"/>
  <c r="K21" i="12"/>
  <c r="I21" i="12"/>
  <c r="H21" i="12"/>
  <c r="H23" i="12" s="1"/>
  <c r="G21" i="12"/>
  <c r="F21" i="12"/>
  <c r="F25" i="12" s="1"/>
  <c r="E21" i="12"/>
  <c r="E23" i="12" s="1"/>
  <c r="D21" i="12"/>
  <c r="D25" i="12" s="1"/>
  <c r="C21" i="12"/>
  <c r="C25" i="12" s="1"/>
  <c r="B21" i="12"/>
  <c r="B25" i="12" s="1"/>
  <c r="O20" i="12"/>
  <c r="J20" i="12"/>
  <c r="L20" i="12" s="1"/>
  <c r="O19" i="12"/>
  <c r="J19" i="12"/>
  <c r="L19" i="12" s="1"/>
  <c r="O18" i="12"/>
  <c r="J18" i="12"/>
  <c r="L18" i="12" s="1"/>
  <c r="O17" i="12"/>
  <c r="J17" i="12"/>
  <c r="L17" i="12" s="1"/>
  <c r="O16" i="12"/>
  <c r="J16" i="12"/>
  <c r="L16" i="12" s="1"/>
  <c r="O15" i="12"/>
  <c r="J15" i="12"/>
  <c r="L15" i="12" s="1"/>
  <c r="O14" i="12"/>
  <c r="J14" i="12"/>
  <c r="L14" i="12" s="1"/>
  <c r="O13" i="12"/>
  <c r="J13" i="12"/>
  <c r="L13" i="12" s="1"/>
  <c r="O12" i="12"/>
  <c r="J12" i="12"/>
  <c r="L12" i="12" s="1"/>
  <c r="O11" i="12"/>
  <c r="J11" i="12"/>
  <c r="L11" i="12" s="1"/>
  <c r="O10" i="12"/>
  <c r="J10" i="12"/>
  <c r="L10" i="12" s="1"/>
  <c r="O9" i="12"/>
  <c r="J9" i="12"/>
  <c r="L9" i="12" s="1"/>
  <c r="O8" i="12"/>
  <c r="J8" i="12"/>
  <c r="L8" i="12" s="1"/>
  <c r="O7" i="12"/>
  <c r="J7" i="12"/>
  <c r="J21" i="12" s="1"/>
  <c r="I28" i="11"/>
  <c r="H28" i="11"/>
  <c r="F28" i="11"/>
  <c r="E28" i="11"/>
  <c r="D28" i="11"/>
  <c r="C28" i="11"/>
  <c r="B28" i="11"/>
  <c r="J27" i="11"/>
  <c r="J28" i="11" s="1"/>
  <c r="J26" i="11"/>
  <c r="I25" i="11"/>
  <c r="J24" i="11"/>
  <c r="I23" i="11"/>
  <c r="D23" i="11"/>
  <c r="C23" i="11"/>
  <c r="B23" i="11"/>
  <c r="J22" i="11"/>
  <c r="N21" i="11"/>
  <c r="M21" i="11"/>
  <c r="O21" i="11" s="1"/>
  <c r="K21" i="11"/>
  <c r="I21" i="11"/>
  <c r="H21" i="11"/>
  <c r="H25" i="11" s="1"/>
  <c r="G21" i="11"/>
  <c r="F21" i="11"/>
  <c r="F25" i="11" s="1"/>
  <c r="E21" i="11"/>
  <c r="E25" i="11" s="1"/>
  <c r="D21" i="11"/>
  <c r="D25" i="11" s="1"/>
  <c r="C21" i="11"/>
  <c r="C25" i="11" s="1"/>
  <c r="B21" i="11"/>
  <c r="B25" i="11" s="1"/>
  <c r="O20" i="11"/>
  <c r="J20" i="11"/>
  <c r="L20" i="11" s="1"/>
  <c r="O19" i="11"/>
  <c r="J19" i="11"/>
  <c r="L19" i="11" s="1"/>
  <c r="O18" i="11"/>
  <c r="J18" i="11"/>
  <c r="L18" i="11" s="1"/>
  <c r="O17" i="11"/>
  <c r="J17" i="11"/>
  <c r="L17" i="11" s="1"/>
  <c r="O16" i="11"/>
  <c r="J16" i="11"/>
  <c r="L16" i="11" s="1"/>
  <c r="O15" i="11"/>
  <c r="J15" i="11"/>
  <c r="L15" i="11" s="1"/>
  <c r="O14" i="11"/>
  <c r="J14" i="11"/>
  <c r="L14" i="11" s="1"/>
  <c r="O13" i="11"/>
  <c r="J13" i="11"/>
  <c r="L13" i="11" s="1"/>
  <c r="O12" i="11"/>
  <c r="J12" i="11"/>
  <c r="L12" i="11" s="1"/>
  <c r="O11" i="11"/>
  <c r="J11" i="11"/>
  <c r="L11" i="11" s="1"/>
  <c r="O10" i="11"/>
  <c r="J10" i="11"/>
  <c r="L10" i="11" s="1"/>
  <c r="O9" i="11"/>
  <c r="J9" i="11"/>
  <c r="L9" i="11" s="1"/>
  <c r="O8" i="11"/>
  <c r="J8" i="11"/>
  <c r="L8" i="11" s="1"/>
  <c r="O7" i="11"/>
  <c r="J7" i="11"/>
  <c r="J21" i="11" s="1"/>
  <c r="I28" i="10"/>
  <c r="H28" i="10"/>
  <c r="F28" i="10"/>
  <c r="E28" i="10"/>
  <c r="D28" i="10"/>
  <c r="C28" i="10"/>
  <c r="B28" i="10"/>
  <c r="J27" i="10"/>
  <c r="J26" i="10"/>
  <c r="J28" i="10" s="1"/>
  <c r="I25" i="10"/>
  <c r="H25" i="10"/>
  <c r="J24" i="10"/>
  <c r="I23" i="10"/>
  <c r="H23" i="10"/>
  <c r="C23" i="10"/>
  <c r="B23" i="10"/>
  <c r="J22" i="10"/>
  <c r="N21" i="10"/>
  <c r="M21" i="10"/>
  <c r="O21" i="10" s="1"/>
  <c r="K21" i="10"/>
  <c r="J21" i="10"/>
  <c r="L21" i="10" s="1"/>
  <c r="I21" i="10"/>
  <c r="H21" i="10"/>
  <c r="G21" i="10"/>
  <c r="F21" i="10"/>
  <c r="F25" i="10" s="1"/>
  <c r="E21" i="10"/>
  <c r="E25" i="10" s="1"/>
  <c r="D21" i="10"/>
  <c r="D23" i="10" s="1"/>
  <c r="C21" i="10"/>
  <c r="C25" i="10" s="1"/>
  <c r="B21" i="10"/>
  <c r="B25" i="10" s="1"/>
  <c r="O20" i="10"/>
  <c r="J20" i="10"/>
  <c r="L20" i="10" s="1"/>
  <c r="O19" i="10"/>
  <c r="J19" i="10"/>
  <c r="L19" i="10" s="1"/>
  <c r="O18" i="10"/>
  <c r="J18" i="10"/>
  <c r="L18" i="10" s="1"/>
  <c r="O17" i="10"/>
  <c r="J17" i="10"/>
  <c r="L17" i="10" s="1"/>
  <c r="O16" i="10"/>
  <c r="J16" i="10"/>
  <c r="L16" i="10" s="1"/>
  <c r="O15" i="10"/>
  <c r="J15" i="10"/>
  <c r="L15" i="10" s="1"/>
  <c r="O14" i="10"/>
  <c r="J14" i="10"/>
  <c r="L14" i="10" s="1"/>
  <c r="O13" i="10"/>
  <c r="J13" i="10"/>
  <c r="L13" i="10" s="1"/>
  <c r="O12" i="10"/>
  <c r="J12" i="10"/>
  <c r="L12" i="10" s="1"/>
  <c r="O11" i="10"/>
  <c r="J11" i="10"/>
  <c r="L11" i="10" s="1"/>
  <c r="O10" i="10"/>
  <c r="J10" i="10"/>
  <c r="L10" i="10" s="1"/>
  <c r="O9" i="10"/>
  <c r="J9" i="10"/>
  <c r="L9" i="10" s="1"/>
  <c r="O8" i="10"/>
  <c r="J8" i="10"/>
  <c r="L8" i="10" s="1"/>
  <c r="O7" i="10"/>
  <c r="J7" i="10"/>
  <c r="L7" i="10" s="1"/>
  <c r="I28" i="9"/>
  <c r="H28" i="9"/>
  <c r="F28" i="9"/>
  <c r="E28" i="9"/>
  <c r="D28" i="9"/>
  <c r="C28" i="9"/>
  <c r="B28" i="9"/>
  <c r="J27" i="9"/>
  <c r="J26" i="9"/>
  <c r="J28" i="9" s="1"/>
  <c r="I25" i="9"/>
  <c r="J24" i="9"/>
  <c r="D23" i="9"/>
  <c r="C23" i="9"/>
  <c r="B23" i="9"/>
  <c r="J22" i="9"/>
  <c r="N21" i="9"/>
  <c r="M21" i="9"/>
  <c r="O21" i="9" s="1"/>
  <c r="K21" i="9"/>
  <c r="I21" i="9"/>
  <c r="I23" i="9" s="1"/>
  <c r="H21" i="9"/>
  <c r="H25" i="9" s="1"/>
  <c r="G21" i="9"/>
  <c r="F21" i="9"/>
  <c r="F25" i="9" s="1"/>
  <c r="E21" i="9"/>
  <c r="E25" i="9" s="1"/>
  <c r="D21" i="9"/>
  <c r="D25" i="9" s="1"/>
  <c r="C21" i="9"/>
  <c r="C25" i="9" s="1"/>
  <c r="B21" i="9"/>
  <c r="B25" i="9" s="1"/>
  <c r="O20" i="9"/>
  <c r="L20" i="9"/>
  <c r="J20" i="9"/>
  <c r="O19" i="9"/>
  <c r="J19" i="9"/>
  <c r="L19" i="9" s="1"/>
  <c r="O18" i="9"/>
  <c r="J18" i="9"/>
  <c r="L18" i="9" s="1"/>
  <c r="O17" i="9"/>
  <c r="J17" i="9"/>
  <c r="L17" i="9" s="1"/>
  <c r="O16" i="9"/>
  <c r="L16" i="9"/>
  <c r="J16" i="9"/>
  <c r="O15" i="9"/>
  <c r="J15" i="9"/>
  <c r="L15" i="9" s="1"/>
  <c r="O14" i="9"/>
  <c r="J14" i="9"/>
  <c r="L14" i="9" s="1"/>
  <c r="O13" i="9"/>
  <c r="J13" i="9"/>
  <c r="L13" i="9" s="1"/>
  <c r="O12" i="9"/>
  <c r="L12" i="9"/>
  <c r="J12" i="9"/>
  <c r="O11" i="9"/>
  <c r="J11" i="9"/>
  <c r="L11" i="9" s="1"/>
  <c r="O10" i="9"/>
  <c r="J10" i="9"/>
  <c r="L10" i="9" s="1"/>
  <c r="O9" i="9"/>
  <c r="J9" i="9"/>
  <c r="L9" i="9" s="1"/>
  <c r="O8" i="9"/>
  <c r="L8" i="9"/>
  <c r="J8" i="9"/>
  <c r="O7" i="9"/>
  <c r="J7" i="9"/>
  <c r="J21" i="9" s="1"/>
  <c r="I28" i="8"/>
  <c r="H28" i="8"/>
  <c r="F28" i="8"/>
  <c r="E28" i="8"/>
  <c r="D28" i="8"/>
  <c r="C28" i="8"/>
  <c r="B28" i="8"/>
  <c r="J27" i="8"/>
  <c r="J28" i="8" s="1"/>
  <c r="J26" i="8"/>
  <c r="I25" i="8"/>
  <c r="H25" i="8"/>
  <c r="J24" i="8"/>
  <c r="I23" i="8"/>
  <c r="D23" i="8"/>
  <c r="C23" i="8"/>
  <c r="B23" i="8"/>
  <c r="J22" i="8"/>
  <c r="N21" i="8"/>
  <c r="M21" i="8"/>
  <c r="O21" i="8" s="1"/>
  <c r="K21" i="8"/>
  <c r="I21" i="8"/>
  <c r="H21" i="8"/>
  <c r="H23" i="8" s="1"/>
  <c r="G21" i="8"/>
  <c r="F21" i="8"/>
  <c r="F25" i="8" s="1"/>
  <c r="E21" i="8"/>
  <c r="E25" i="8" s="1"/>
  <c r="D21" i="8"/>
  <c r="D25" i="8" s="1"/>
  <c r="C21" i="8"/>
  <c r="C25" i="8" s="1"/>
  <c r="B21" i="8"/>
  <c r="B25" i="8" s="1"/>
  <c r="O20" i="8"/>
  <c r="J20" i="8"/>
  <c r="L20" i="8" s="1"/>
  <c r="O19" i="8"/>
  <c r="J19" i="8"/>
  <c r="L19" i="8" s="1"/>
  <c r="O18" i="8"/>
  <c r="J18" i="8"/>
  <c r="L18" i="8" s="1"/>
  <c r="O17" i="8"/>
  <c r="J17" i="8"/>
  <c r="L17" i="8" s="1"/>
  <c r="O16" i="8"/>
  <c r="J16" i="8"/>
  <c r="L16" i="8" s="1"/>
  <c r="O15" i="8"/>
  <c r="J15" i="8"/>
  <c r="L15" i="8" s="1"/>
  <c r="O14" i="8"/>
  <c r="J14" i="8"/>
  <c r="L14" i="8" s="1"/>
  <c r="O13" i="8"/>
  <c r="J13" i="8"/>
  <c r="L13" i="8" s="1"/>
  <c r="O12" i="8"/>
  <c r="J12" i="8"/>
  <c r="L12" i="8" s="1"/>
  <c r="O11" i="8"/>
  <c r="J11" i="8"/>
  <c r="L11" i="8" s="1"/>
  <c r="O10" i="8"/>
  <c r="J10" i="8"/>
  <c r="L10" i="8" s="1"/>
  <c r="O9" i="8"/>
  <c r="J9" i="8"/>
  <c r="L9" i="8" s="1"/>
  <c r="O8" i="8"/>
  <c r="J8" i="8"/>
  <c r="L8" i="8" s="1"/>
  <c r="O7" i="8"/>
  <c r="J7" i="8"/>
  <c r="J21" i="8" s="1"/>
  <c r="I28" i="7"/>
  <c r="H28" i="7"/>
  <c r="F28" i="7"/>
  <c r="E28" i="7"/>
  <c r="D28" i="7"/>
  <c r="C28" i="7"/>
  <c r="B28" i="7"/>
  <c r="J27" i="7"/>
  <c r="J26" i="7"/>
  <c r="J28" i="7" s="1"/>
  <c r="I25" i="7"/>
  <c r="J24" i="7"/>
  <c r="F23" i="7"/>
  <c r="E23" i="7"/>
  <c r="B23" i="7"/>
  <c r="J22" i="7"/>
  <c r="O21" i="7"/>
  <c r="N21" i="7"/>
  <c r="M21" i="7"/>
  <c r="K21" i="7"/>
  <c r="I21" i="7"/>
  <c r="I23" i="7" s="1"/>
  <c r="H21" i="7"/>
  <c r="H25" i="7" s="1"/>
  <c r="G21" i="7"/>
  <c r="F21" i="7"/>
  <c r="F25" i="7" s="1"/>
  <c r="E21" i="7"/>
  <c r="E25" i="7" s="1"/>
  <c r="D21" i="7"/>
  <c r="D23" i="7" s="1"/>
  <c r="C21" i="7"/>
  <c r="C23" i="7" s="1"/>
  <c r="B21" i="7"/>
  <c r="B25" i="7" s="1"/>
  <c r="O20" i="7"/>
  <c r="J20" i="7"/>
  <c r="L20" i="7" s="1"/>
  <c r="O19" i="7"/>
  <c r="J19" i="7"/>
  <c r="L19" i="7" s="1"/>
  <c r="O18" i="7"/>
  <c r="J18" i="7"/>
  <c r="L18" i="7" s="1"/>
  <c r="O17" i="7"/>
  <c r="L17" i="7"/>
  <c r="J17" i="7"/>
  <c r="O16" i="7"/>
  <c r="J16" i="7"/>
  <c r="L16" i="7" s="1"/>
  <c r="O15" i="7"/>
  <c r="J15" i="7"/>
  <c r="L15" i="7" s="1"/>
  <c r="O14" i="7"/>
  <c r="J14" i="7"/>
  <c r="L14" i="7" s="1"/>
  <c r="O13" i="7"/>
  <c r="L13" i="7"/>
  <c r="J13" i="7"/>
  <c r="O12" i="7"/>
  <c r="J12" i="7"/>
  <c r="L12" i="7" s="1"/>
  <c r="O11" i="7"/>
  <c r="J11" i="7"/>
  <c r="L11" i="7" s="1"/>
  <c r="O10" i="7"/>
  <c r="J10" i="7"/>
  <c r="L10" i="7" s="1"/>
  <c r="O9" i="7"/>
  <c r="L9" i="7"/>
  <c r="J9" i="7"/>
  <c r="O8" i="7"/>
  <c r="J8" i="7"/>
  <c r="L8" i="7" s="1"/>
  <c r="O7" i="7"/>
  <c r="J7" i="7"/>
  <c r="J21" i="7" s="1"/>
  <c r="I28" i="6"/>
  <c r="H28" i="6"/>
  <c r="F28" i="6"/>
  <c r="E28" i="6"/>
  <c r="D28" i="6"/>
  <c r="C28" i="6"/>
  <c r="B28" i="6"/>
  <c r="J27" i="6"/>
  <c r="J26" i="6"/>
  <c r="J28" i="6" s="1"/>
  <c r="I25" i="6"/>
  <c r="H25" i="6"/>
  <c r="F25" i="6"/>
  <c r="J24" i="6"/>
  <c r="I23" i="6"/>
  <c r="H23" i="6"/>
  <c r="C23" i="6"/>
  <c r="B23" i="6"/>
  <c r="J22" i="6"/>
  <c r="N21" i="6"/>
  <c r="M21" i="6"/>
  <c r="O21" i="6" s="1"/>
  <c r="K21" i="6"/>
  <c r="I21" i="6"/>
  <c r="H21" i="6"/>
  <c r="G21" i="6"/>
  <c r="F21" i="6"/>
  <c r="F23" i="6" s="1"/>
  <c r="E21" i="6"/>
  <c r="E25" i="6" s="1"/>
  <c r="D21" i="6"/>
  <c r="D25" i="6" s="1"/>
  <c r="C21" i="6"/>
  <c r="C25" i="6" s="1"/>
  <c r="B21" i="6"/>
  <c r="B25" i="6" s="1"/>
  <c r="O20" i="6"/>
  <c r="J20" i="6"/>
  <c r="L20" i="6" s="1"/>
  <c r="O19" i="6"/>
  <c r="J19" i="6"/>
  <c r="L19" i="6" s="1"/>
  <c r="O18" i="6"/>
  <c r="J18" i="6"/>
  <c r="L18" i="6" s="1"/>
  <c r="O17" i="6"/>
  <c r="J17" i="6"/>
  <c r="L17" i="6" s="1"/>
  <c r="O16" i="6"/>
  <c r="J16" i="6"/>
  <c r="L16" i="6" s="1"/>
  <c r="O15" i="6"/>
  <c r="J15" i="6"/>
  <c r="L15" i="6" s="1"/>
  <c r="O14" i="6"/>
  <c r="J14" i="6"/>
  <c r="L14" i="6" s="1"/>
  <c r="O13" i="6"/>
  <c r="J13" i="6"/>
  <c r="L13" i="6" s="1"/>
  <c r="O12" i="6"/>
  <c r="J12" i="6"/>
  <c r="L12" i="6" s="1"/>
  <c r="O11" i="6"/>
  <c r="J11" i="6"/>
  <c r="L11" i="6" s="1"/>
  <c r="O10" i="6"/>
  <c r="J10" i="6"/>
  <c r="L10" i="6" s="1"/>
  <c r="O9" i="6"/>
  <c r="J9" i="6"/>
  <c r="L9" i="6" s="1"/>
  <c r="O8" i="6"/>
  <c r="J8" i="6"/>
  <c r="L8" i="6" s="1"/>
  <c r="O7" i="6"/>
  <c r="J7" i="6"/>
  <c r="L7" i="6" s="1"/>
  <c r="I28" i="5"/>
  <c r="H28" i="5"/>
  <c r="F28" i="5"/>
  <c r="E28" i="5"/>
  <c r="D28" i="5"/>
  <c r="C28" i="5"/>
  <c r="B28" i="5"/>
  <c r="J27" i="5"/>
  <c r="J26" i="5"/>
  <c r="J28" i="5" s="1"/>
  <c r="I25" i="5"/>
  <c r="J24" i="5"/>
  <c r="I23" i="5"/>
  <c r="B23" i="5"/>
  <c r="J22" i="5"/>
  <c r="O21" i="5"/>
  <c r="N21" i="5"/>
  <c r="M21" i="5"/>
  <c r="K21" i="5"/>
  <c r="I21" i="5"/>
  <c r="H21" i="5"/>
  <c r="H25" i="5" s="1"/>
  <c r="G21" i="5"/>
  <c r="F21" i="5"/>
  <c r="F25" i="5" s="1"/>
  <c r="E21" i="5"/>
  <c r="E25" i="5" s="1"/>
  <c r="D21" i="5"/>
  <c r="D23" i="5" s="1"/>
  <c r="C21" i="5"/>
  <c r="C23" i="5" s="1"/>
  <c r="B21" i="5"/>
  <c r="B25" i="5" s="1"/>
  <c r="O20" i="5"/>
  <c r="J20" i="5"/>
  <c r="L20" i="5" s="1"/>
  <c r="O19" i="5"/>
  <c r="J19" i="5"/>
  <c r="L19" i="5" s="1"/>
  <c r="O18" i="5"/>
  <c r="J18" i="5"/>
  <c r="L18" i="5" s="1"/>
  <c r="O17" i="5"/>
  <c r="L17" i="5"/>
  <c r="J17" i="5"/>
  <c r="O16" i="5"/>
  <c r="J16" i="5"/>
  <c r="L16" i="5" s="1"/>
  <c r="O15" i="5"/>
  <c r="J15" i="5"/>
  <c r="L15" i="5" s="1"/>
  <c r="O14" i="5"/>
  <c r="J14" i="5"/>
  <c r="L14" i="5" s="1"/>
  <c r="O13" i="5"/>
  <c r="L13" i="5"/>
  <c r="J13" i="5"/>
  <c r="O12" i="5"/>
  <c r="J12" i="5"/>
  <c r="L12" i="5" s="1"/>
  <c r="O11" i="5"/>
  <c r="J11" i="5"/>
  <c r="L11" i="5" s="1"/>
  <c r="O10" i="5"/>
  <c r="J10" i="5"/>
  <c r="L10" i="5" s="1"/>
  <c r="O9" i="5"/>
  <c r="L9" i="5"/>
  <c r="J9" i="5"/>
  <c r="O8" i="5"/>
  <c r="J8" i="5"/>
  <c r="L8" i="5" s="1"/>
  <c r="O7" i="5"/>
  <c r="J7" i="5"/>
  <c r="J21" i="5" s="1"/>
  <c r="I28" i="4"/>
  <c r="H28" i="4"/>
  <c r="F28" i="4"/>
  <c r="E28" i="4"/>
  <c r="D28" i="4"/>
  <c r="C28" i="4"/>
  <c r="B28" i="4"/>
  <c r="J27" i="4"/>
  <c r="J26" i="4"/>
  <c r="J28" i="4" s="1"/>
  <c r="I25" i="4"/>
  <c r="J24" i="4"/>
  <c r="F23" i="4"/>
  <c r="E23" i="4"/>
  <c r="C23" i="4"/>
  <c r="B23" i="4"/>
  <c r="J22" i="4"/>
  <c r="N21" i="4"/>
  <c r="M21" i="4"/>
  <c r="O21" i="4" s="1"/>
  <c r="K21" i="4"/>
  <c r="I21" i="4"/>
  <c r="I23" i="4" s="1"/>
  <c r="H21" i="4"/>
  <c r="H25" i="4" s="1"/>
  <c r="G21" i="4"/>
  <c r="F21" i="4"/>
  <c r="F25" i="4" s="1"/>
  <c r="E21" i="4"/>
  <c r="E25" i="4" s="1"/>
  <c r="D21" i="4"/>
  <c r="D23" i="4" s="1"/>
  <c r="C21" i="4"/>
  <c r="C25" i="4" s="1"/>
  <c r="B21" i="4"/>
  <c r="B25" i="4" s="1"/>
  <c r="O20" i="4"/>
  <c r="J20" i="4"/>
  <c r="L20" i="4" s="1"/>
  <c r="O19" i="4"/>
  <c r="J19" i="4"/>
  <c r="L19" i="4" s="1"/>
  <c r="O18" i="4"/>
  <c r="J18" i="4"/>
  <c r="L18" i="4" s="1"/>
  <c r="O17" i="4"/>
  <c r="J17" i="4"/>
  <c r="L17" i="4" s="1"/>
  <c r="O16" i="4"/>
  <c r="J16" i="4"/>
  <c r="L16" i="4" s="1"/>
  <c r="O15" i="4"/>
  <c r="J15" i="4"/>
  <c r="L15" i="4" s="1"/>
  <c r="O14" i="4"/>
  <c r="J14" i="4"/>
  <c r="L14" i="4" s="1"/>
  <c r="O13" i="4"/>
  <c r="J13" i="4"/>
  <c r="L13" i="4" s="1"/>
  <c r="O12" i="4"/>
  <c r="J12" i="4"/>
  <c r="L12" i="4" s="1"/>
  <c r="O11" i="4"/>
  <c r="J11" i="4"/>
  <c r="L11" i="4" s="1"/>
  <c r="O10" i="4"/>
  <c r="J10" i="4"/>
  <c r="L10" i="4" s="1"/>
  <c r="O9" i="4"/>
  <c r="J9" i="4"/>
  <c r="L9" i="4" s="1"/>
  <c r="O8" i="4"/>
  <c r="J8" i="4"/>
  <c r="L8" i="4" s="1"/>
  <c r="O7" i="4"/>
  <c r="J7" i="4"/>
  <c r="J21" i="4" s="1"/>
  <c r="I28" i="3"/>
  <c r="H28" i="3"/>
  <c r="F28" i="3"/>
  <c r="E28" i="3"/>
  <c r="D28" i="3"/>
  <c r="C28" i="3"/>
  <c r="B28" i="3"/>
  <c r="J27" i="3"/>
  <c r="J26" i="3"/>
  <c r="J28" i="3" s="1"/>
  <c r="I25" i="3"/>
  <c r="H25" i="3"/>
  <c r="J24" i="3"/>
  <c r="I23" i="3"/>
  <c r="H23" i="3"/>
  <c r="C23" i="3"/>
  <c r="B23" i="3"/>
  <c r="J22" i="3"/>
  <c r="N21" i="3"/>
  <c r="M21" i="3"/>
  <c r="O21" i="3" s="1"/>
  <c r="K21" i="3"/>
  <c r="I21" i="3"/>
  <c r="H21" i="3"/>
  <c r="G21" i="3"/>
  <c r="F21" i="3"/>
  <c r="F23" i="3" s="1"/>
  <c r="E21" i="3"/>
  <c r="E23" i="3" s="1"/>
  <c r="D21" i="3"/>
  <c r="D23" i="3" s="1"/>
  <c r="C21" i="3"/>
  <c r="C25" i="3" s="1"/>
  <c r="B21" i="3"/>
  <c r="B25" i="3" s="1"/>
  <c r="O20" i="3"/>
  <c r="J20" i="3"/>
  <c r="L20" i="3" s="1"/>
  <c r="O19" i="3"/>
  <c r="J19" i="3"/>
  <c r="L19" i="3" s="1"/>
  <c r="O18" i="3"/>
  <c r="J18" i="3"/>
  <c r="L18" i="3" s="1"/>
  <c r="O17" i="3"/>
  <c r="J17" i="3"/>
  <c r="L17" i="3" s="1"/>
  <c r="O16" i="3"/>
  <c r="J16" i="3"/>
  <c r="L16" i="3" s="1"/>
  <c r="O15" i="3"/>
  <c r="J15" i="3"/>
  <c r="L15" i="3" s="1"/>
  <c r="O14" i="3"/>
  <c r="J14" i="3"/>
  <c r="L14" i="3" s="1"/>
  <c r="O13" i="3"/>
  <c r="J13" i="3"/>
  <c r="L13" i="3" s="1"/>
  <c r="O12" i="3"/>
  <c r="J12" i="3"/>
  <c r="L12" i="3" s="1"/>
  <c r="O11" i="3"/>
  <c r="J11" i="3"/>
  <c r="L11" i="3" s="1"/>
  <c r="O10" i="3"/>
  <c r="J10" i="3"/>
  <c r="L10" i="3" s="1"/>
  <c r="O9" i="3"/>
  <c r="J9" i="3"/>
  <c r="L9" i="3" s="1"/>
  <c r="O8" i="3"/>
  <c r="J8" i="3"/>
  <c r="L8" i="3" s="1"/>
  <c r="O7" i="3"/>
  <c r="J7" i="3"/>
  <c r="L7" i="3" s="1"/>
  <c r="I28" i="2"/>
  <c r="H28" i="2"/>
  <c r="F28" i="2"/>
  <c r="E28" i="2"/>
  <c r="D28" i="2"/>
  <c r="C28" i="2"/>
  <c r="B28" i="2"/>
  <c r="J27" i="2"/>
  <c r="J28" i="2" s="1"/>
  <c r="J26" i="2"/>
  <c r="I25" i="2"/>
  <c r="J24" i="2"/>
  <c r="I23" i="2"/>
  <c r="D23" i="2"/>
  <c r="C23" i="2"/>
  <c r="B23" i="2"/>
  <c r="J22" i="2"/>
  <c r="N21" i="2"/>
  <c r="M21" i="2"/>
  <c r="O21" i="2" s="1"/>
  <c r="K21" i="2"/>
  <c r="I21" i="2"/>
  <c r="H21" i="2"/>
  <c r="H25" i="2" s="1"/>
  <c r="G21" i="2"/>
  <c r="F21" i="2"/>
  <c r="F25" i="2" s="1"/>
  <c r="E21" i="2"/>
  <c r="E25" i="2" s="1"/>
  <c r="D21" i="2"/>
  <c r="D25" i="2" s="1"/>
  <c r="C21" i="2"/>
  <c r="C25" i="2" s="1"/>
  <c r="B21" i="2"/>
  <c r="B25" i="2" s="1"/>
  <c r="O20" i="2"/>
  <c r="J20" i="2"/>
  <c r="L20" i="2" s="1"/>
  <c r="O19" i="2"/>
  <c r="J19" i="2"/>
  <c r="L19" i="2" s="1"/>
  <c r="O18" i="2"/>
  <c r="J18" i="2"/>
  <c r="L18" i="2" s="1"/>
  <c r="O17" i="2"/>
  <c r="J17" i="2"/>
  <c r="L17" i="2" s="1"/>
  <c r="O16" i="2"/>
  <c r="J16" i="2"/>
  <c r="L16" i="2" s="1"/>
  <c r="O15" i="2"/>
  <c r="J15" i="2"/>
  <c r="L15" i="2" s="1"/>
  <c r="O14" i="2"/>
  <c r="J14" i="2"/>
  <c r="L14" i="2" s="1"/>
  <c r="O13" i="2"/>
  <c r="J13" i="2"/>
  <c r="L13" i="2" s="1"/>
  <c r="O12" i="2"/>
  <c r="J12" i="2"/>
  <c r="L12" i="2" s="1"/>
  <c r="O11" i="2"/>
  <c r="J11" i="2"/>
  <c r="L11" i="2" s="1"/>
  <c r="O10" i="2"/>
  <c r="J10" i="2"/>
  <c r="L10" i="2" s="1"/>
  <c r="O9" i="2"/>
  <c r="J9" i="2"/>
  <c r="L9" i="2" s="1"/>
  <c r="O8" i="2"/>
  <c r="J8" i="2"/>
  <c r="L8" i="2" s="1"/>
  <c r="O7" i="2"/>
  <c r="J7" i="2"/>
  <c r="J21" i="2" s="1"/>
  <c r="J28" i="1"/>
  <c r="I28" i="1"/>
  <c r="H28" i="1"/>
  <c r="F28" i="1"/>
  <c r="E28" i="1"/>
  <c r="D28" i="1"/>
  <c r="C28" i="1"/>
  <c r="B28" i="1"/>
  <c r="J27" i="1"/>
  <c r="J26" i="1"/>
  <c r="I25" i="1"/>
  <c r="H25" i="1"/>
  <c r="J24" i="1"/>
  <c r="I23" i="1"/>
  <c r="J22" i="1"/>
  <c r="N21" i="1"/>
  <c r="M21" i="1"/>
  <c r="O21" i="1" s="1"/>
  <c r="K21" i="1"/>
  <c r="I21" i="1"/>
  <c r="H21" i="1"/>
  <c r="H23" i="1" s="1"/>
  <c r="G21" i="1"/>
  <c r="F21" i="1"/>
  <c r="F25" i="1" s="1"/>
  <c r="E21" i="1"/>
  <c r="E25" i="1" s="1"/>
  <c r="D21" i="1"/>
  <c r="D23" i="1" s="1"/>
  <c r="C21" i="1"/>
  <c r="C23" i="1" s="1"/>
  <c r="B21" i="1"/>
  <c r="B23" i="1" s="1"/>
  <c r="O20" i="1"/>
  <c r="J20" i="1"/>
  <c r="L20" i="1" s="1"/>
  <c r="O19" i="1"/>
  <c r="J19" i="1"/>
  <c r="L19" i="1" s="1"/>
  <c r="O18" i="1"/>
  <c r="J18" i="1"/>
  <c r="L18" i="1" s="1"/>
  <c r="O17" i="1"/>
  <c r="J17" i="1"/>
  <c r="L17" i="1" s="1"/>
  <c r="O16" i="1"/>
  <c r="J16" i="1"/>
  <c r="L16" i="1" s="1"/>
  <c r="O15" i="1"/>
  <c r="J15" i="1"/>
  <c r="L15" i="1" s="1"/>
  <c r="O14" i="1"/>
  <c r="J14" i="1"/>
  <c r="L14" i="1" s="1"/>
  <c r="O13" i="1"/>
  <c r="J13" i="1"/>
  <c r="L13" i="1" s="1"/>
  <c r="O12" i="1"/>
  <c r="J12" i="1"/>
  <c r="L12" i="1" s="1"/>
  <c r="O11" i="1"/>
  <c r="J11" i="1"/>
  <c r="L11" i="1" s="1"/>
  <c r="O10" i="1"/>
  <c r="J10" i="1"/>
  <c r="L10" i="1" s="1"/>
  <c r="O9" i="1"/>
  <c r="J9" i="1"/>
  <c r="L9" i="1" s="1"/>
  <c r="O8" i="1"/>
  <c r="J8" i="1"/>
  <c r="L8" i="1" s="1"/>
  <c r="O7" i="1"/>
  <c r="J7" i="1"/>
  <c r="J21" i="1" s="1"/>
  <c r="J23" i="12" l="1"/>
  <c r="L21" i="12"/>
  <c r="J25" i="12"/>
  <c r="E25" i="12"/>
  <c r="L7" i="12"/>
  <c r="F23" i="12"/>
  <c r="J23" i="11"/>
  <c r="L21" i="11"/>
  <c r="J25" i="11"/>
  <c r="L7" i="11"/>
  <c r="F23" i="11"/>
  <c r="E23" i="11"/>
  <c r="H23" i="11"/>
  <c r="E23" i="10"/>
  <c r="F23" i="10"/>
  <c r="J25" i="10"/>
  <c r="J23" i="10"/>
  <c r="D25" i="10"/>
  <c r="J23" i="9"/>
  <c r="L21" i="9"/>
  <c r="J25" i="9"/>
  <c r="E23" i="9"/>
  <c r="L7" i="9"/>
  <c r="F23" i="9"/>
  <c r="H23" i="9"/>
  <c r="J23" i="8"/>
  <c r="L21" i="8"/>
  <c r="J25" i="8"/>
  <c r="E23" i="8"/>
  <c r="L7" i="8"/>
  <c r="F23" i="8"/>
  <c r="J25" i="7"/>
  <c r="J23" i="7"/>
  <c r="L21" i="7"/>
  <c r="L7" i="7"/>
  <c r="H23" i="7"/>
  <c r="C25" i="7"/>
  <c r="D25" i="7"/>
  <c r="D23" i="6"/>
  <c r="E23" i="6"/>
  <c r="J21" i="6"/>
  <c r="J23" i="5"/>
  <c r="L21" i="5"/>
  <c r="J25" i="5"/>
  <c r="E23" i="5"/>
  <c r="L7" i="5"/>
  <c r="F23" i="5"/>
  <c r="H23" i="5"/>
  <c r="C25" i="5"/>
  <c r="D25" i="5"/>
  <c r="J23" i="4"/>
  <c r="L21" i="4"/>
  <c r="J25" i="4"/>
  <c r="L7" i="4"/>
  <c r="H23" i="4"/>
  <c r="D25" i="4"/>
  <c r="D25" i="3"/>
  <c r="E25" i="3"/>
  <c r="F25" i="3"/>
  <c r="J21" i="3"/>
  <c r="J23" i="2"/>
  <c r="L21" i="2"/>
  <c r="J25" i="2"/>
  <c r="E23" i="2"/>
  <c r="L7" i="2"/>
  <c r="F23" i="2"/>
  <c r="H23" i="2"/>
  <c r="J23" i="1"/>
  <c r="L21" i="1"/>
  <c r="J25" i="1"/>
  <c r="B25" i="1"/>
  <c r="C25" i="1"/>
  <c r="E23" i="1"/>
  <c r="L7" i="1"/>
  <c r="F23" i="1"/>
  <c r="D25" i="1"/>
  <c r="L21" i="6" l="1"/>
  <c r="J23" i="6"/>
  <c r="J25" i="6"/>
  <c r="J23" i="3"/>
  <c r="L21" i="3"/>
  <c r="J25" i="3"/>
</calcChain>
</file>

<file path=xl/sharedStrings.xml><?xml version="1.0" encoding="utf-8"?>
<sst xmlns="http://schemas.openxmlformats.org/spreadsheetml/2006/main" count="696" uniqueCount="67">
  <si>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3"/>
  </si>
  <si>
    <t>令和2年1月</t>
    <rPh sb="0" eb="2">
      <t>レイワ</t>
    </rPh>
    <rPh sb="3" eb="4">
      <t>ネン</t>
    </rPh>
    <rPh sb="5" eb="6">
      <t>ヅキ</t>
    </rPh>
    <phoneticPr fontId="3"/>
  </si>
  <si>
    <t>車  種</t>
    <rPh sb="0" eb="1">
      <t>クルマ</t>
    </rPh>
    <rPh sb="3" eb="4">
      <t>タネ</t>
    </rPh>
    <phoneticPr fontId="3"/>
  </si>
  <si>
    <t>普  通</t>
    <rPh sb="0" eb="1">
      <t>ススム</t>
    </rPh>
    <rPh sb="3" eb="4">
      <t>ツウ</t>
    </rPh>
    <phoneticPr fontId="3"/>
  </si>
  <si>
    <t>バ  ス</t>
    <phoneticPr fontId="3"/>
  </si>
  <si>
    <t>小型四輪</t>
    <rPh sb="0" eb="2">
      <t>コガタ</t>
    </rPh>
    <rPh sb="2" eb="4">
      <t>ヨンリン</t>
    </rPh>
    <phoneticPr fontId="3"/>
  </si>
  <si>
    <t>小  型</t>
    <rPh sb="0" eb="1">
      <t>ショウ</t>
    </rPh>
    <rPh sb="3" eb="4">
      <t>カタ</t>
    </rPh>
    <phoneticPr fontId="3"/>
  </si>
  <si>
    <t>小型三輪</t>
    <rPh sb="0" eb="2">
      <t>コガタ</t>
    </rPh>
    <rPh sb="2" eb="4">
      <t>サンリン</t>
    </rPh>
    <phoneticPr fontId="3"/>
  </si>
  <si>
    <t>特   種</t>
    <rPh sb="0" eb="1">
      <t>トク</t>
    </rPh>
    <rPh sb="4" eb="5">
      <t>タネ</t>
    </rPh>
    <phoneticPr fontId="3"/>
  </si>
  <si>
    <t>大   型</t>
    <rPh sb="0" eb="1">
      <t>ダイ</t>
    </rPh>
    <rPh sb="4" eb="5">
      <t>カタ</t>
    </rPh>
    <phoneticPr fontId="3"/>
  </si>
  <si>
    <t>合計 （Ａ）</t>
    <rPh sb="0" eb="2">
      <t>ゴウケイ</t>
    </rPh>
    <phoneticPr fontId="3"/>
  </si>
  <si>
    <t>前年同月</t>
    <rPh sb="0" eb="2">
      <t>ゼンネン</t>
    </rPh>
    <rPh sb="2" eb="4">
      <t>ドウゲツ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</si>
  <si>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</si>
  <si>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貨  物</t>
    <rPh sb="0" eb="1">
      <t>カ</t>
    </rPh>
    <rPh sb="3" eb="4">
      <t>ブツ</t>
    </rPh>
    <phoneticPr fontId="3"/>
  </si>
  <si>
    <t>乗  用</t>
    <rPh sb="0" eb="1">
      <t>ジョウ</t>
    </rPh>
    <rPh sb="3" eb="4">
      <t>ヨウ</t>
    </rPh>
    <phoneticPr fontId="3"/>
  </si>
  <si>
    <t>貨      物</t>
    <rPh sb="0" eb="1">
      <t>カ</t>
    </rPh>
    <rPh sb="7" eb="8">
      <t>ブツ</t>
    </rPh>
    <phoneticPr fontId="3"/>
  </si>
  <si>
    <t>用途車</t>
    <rPh sb="0" eb="2">
      <t>ヨウト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</si>
  <si>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</si>
  <si>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台数（Ｂ）</t>
    <rPh sb="0" eb="2">
      <t>ダイスウ</t>
    </rPh>
    <phoneticPr fontId="3"/>
  </si>
  <si>
    <t>Ａ／Ｂ  ％</t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</si>
  <si>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</si>
  <si>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</si>
  <si>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Ｃ／Ｄ ％</t>
    <phoneticPr fontId="3"/>
  </si>
  <si>
    <t>メーカー</t>
    <phoneticPr fontId="3"/>
  </si>
  <si>
    <t>（１）</t>
    <phoneticPr fontId="3"/>
  </si>
  <si>
    <t>（２）</t>
  </si>
  <si>
    <t>（３）</t>
  </si>
  <si>
    <t>（４）</t>
  </si>
  <si>
    <t>（５，７）</t>
    <phoneticPr fontId="3"/>
  </si>
  <si>
    <t>（６）</t>
    <phoneticPr fontId="3"/>
  </si>
  <si>
    <t>（８）</t>
    <phoneticPr fontId="3"/>
  </si>
  <si>
    <t>（０，９）</t>
    <phoneticPr fontId="3"/>
  </si>
  <si>
    <t>トヨタ</t>
    <phoneticPr fontId="3"/>
  </si>
  <si>
    <t>日産</t>
    <rPh sb="0" eb="2">
      <t>ニッサン</t>
    </rPh>
    <phoneticPr fontId="3"/>
  </si>
  <si>
    <t>本田</t>
    <rPh sb="0" eb="2">
      <t>ホンダ</t>
    </rPh>
    <phoneticPr fontId="3"/>
  </si>
  <si>
    <t>マツダ</t>
    <phoneticPr fontId="3"/>
  </si>
  <si>
    <t>スズキ</t>
    <phoneticPr fontId="3"/>
  </si>
  <si>
    <t>SUBARU</t>
    <phoneticPr fontId="3"/>
  </si>
  <si>
    <t>三菱</t>
    <rPh sb="0" eb="2">
      <t>ミツビシ</t>
    </rPh>
    <phoneticPr fontId="3"/>
  </si>
  <si>
    <t>ダイハツ</t>
    <phoneticPr fontId="3"/>
  </si>
  <si>
    <t>いすゞ</t>
    <phoneticPr fontId="3"/>
  </si>
  <si>
    <t>日野</t>
    <rPh sb="0" eb="2">
      <t>ヒノ</t>
    </rPh>
    <phoneticPr fontId="3"/>
  </si>
  <si>
    <t>三菱ふそう</t>
    <rPh sb="0" eb="2">
      <t>ミツビシ</t>
    </rPh>
    <phoneticPr fontId="3"/>
  </si>
  <si>
    <t>ＵＤトラックス</t>
    <phoneticPr fontId="3"/>
  </si>
  <si>
    <t>その他国産車</t>
    <rPh sb="2" eb="3">
      <t>タ</t>
    </rPh>
    <rPh sb="3" eb="6">
      <t>コクサンシャ</t>
    </rPh>
    <phoneticPr fontId="3"/>
  </si>
  <si>
    <t>輸入車</t>
    <rPh sb="0" eb="3">
      <t>ユニュウシャ</t>
    </rPh>
    <phoneticPr fontId="3"/>
  </si>
  <si>
    <t>合計 （Ｅ）</t>
    <rPh sb="0" eb="2">
      <t>ゴウケイ</t>
    </rPh>
    <phoneticPr fontId="3"/>
  </si>
  <si>
    <t>前年同月計 （Ｆ）</t>
    <rPh sb="0" eb="2">
      <t>ゼンネン</t>
    </rPh>
    <rPh sb="2" eb="4">
      <t>ドウゲツ</t>
    </rPh>
    <rPh sb="4" eb="5">
      <t>ケイ</t>
    </rPh>
    <phoneticPr fontId="3"/>
  </si>
  <si>
    <t>同  比   Ｅ／Ｆ ％</t>
    <rPh sb="0" eb="1">
      <t>ドウ</t>
    </rPh>
    <rPh sb="3" eb="4">
      <t>ヒ</t>
    </rPh>
    <phoneticPr fontId="3"/>
  </si>
  <si>
    <t>前   月   計 （Ｇ）</t>
    <rPh sb="0" eb="1">
      <t>マエ</t>
    </rPh>
    <rPh sb="4" eb="5">
      <t>ツキ</t>
    </rPh>
    <rPh sb="8" eb="9">
      <t>ケイ</t>
    </rPh>
    <phoneticPr fontId="3"/>
  </si>
  <si>
    <t>同  比   Ｅ／Ｇ ％</t>
    <rPh sb="0" eb="1">
      <t>ドウ</t>
    </rPh>
    <rPh sb="3" eb="4">
      <t>ヒ</t>
    </rPh>
    <phoneticPr fontId="3"/>
  </si>
  <si>
    <t>１月からの累計（Ｈ）</t>
    <rPh sb="1" eb="2">
      <t>ガツ</t>
    </rPh>
    <rPh sb="5" eb="7">
      <t>ルイケイ</t>
    </rPh>
    <phoneticPr fontId="3"/>
  </si>
  <si>
    <t>前年累計 （ Ｉ ）</t>
    <rPh sb="0" eb="2">
      <t>ゼンネン</t>
    </rPh>
    <rPh sb="2" eb="4">
      <t>ルイケイ</t>
    </rPh>
    <phoneticPr fontId="3"/>
  </si>
  <si>
    <t>同  比   Ｈ／Ｉ ％</t>
    <rPh sb="0" eb="1">
      <t>ドウ</t>
    </rPh>
    <rPh sb="3" eb="4">
      <t>ヒ</t>
    </rPh>
    <phoneticPr fontId="3"/>
  </si>
  <si>
    <t>※2020年1月より、メーカー名の配列が変更になりました</t>
    <rPh sb="5" eb="6">
      <t>ネン</t>
    </rPh>
    <rPh sb="7" eb="8">
      <t>ガツ</t>
    </rPh>
    <rPh sb="15" eb="16">
      <t>メイ</t>
    </rPh>
    <rPh sb="17" eb="19">
      <t>ハイレツ</t>
    </rPh>
    <rPh sb="20" eb="22">
      <t>ヘンコウ</t>
    </rPh>
    <phoneticPr fontId="3"/>
  </si>
  <si>
    <t>令和 2年 2月</t>
    <rPh sb="0" eb="2">
      <t>レイワ</t>
    </rPh>
    <rPh sb="4" eb="5">
      <t>ネン</t>
    </rPh>
    <rPh sb="7" eb="8">
      <t>ヅキ</t>
    </rPh>
    <phoneticPr fontId="3"/>
  </si>
  <si>
    <t>※2020年1月より、メーカー名の配列が変更になりました</t>
    <phoneticPr fontId="3"/>
  </si>
  <si>
    <t>令和 2年 3月</t>
    <rPh sb="0" eb="2">
      <t>レイワ</t>
    </rPh>
    <rPh sb="4" eb="5">
      <t>ネン</t>
    </rPh>
    <rPh sb="7" eb="8">
      <t>ヅキ</t>
    </rPh>
    <phoneticPr fontId="3"/>
  </si>
  <si>
    <t>令和2年4月</t>
    <rPh sb="0" eb="2">
      <t>レイワ</t>
    </rPh>
    <rPh sb="3" eb="4">
      <t>ネン</t>
    </rPh>
    <rPh sb="5" eb="6">
      <t>ヅキ</t>
    </rPh>
    <phoneticPr fontId="3"/>
  </si>
  <si>
    <t>令和2年5月</t>
    <rPh sb="0" eb="2">
      <t>レイワ</t>
    </rPh>
    <rPh sb="3" eb="4">
      <t>ネン</t>
    </rPh>
    <rPh sb="5" eb="6">
      <t>ヅキ</t>
    </rPh>
    <phoneticPr fontId="3"/>
  </si>
  <si>
    <t>令和2年6月</t>
    <rPh sb="0" eb="2">
      <t>レイワ</t>
    </rPh>
    <rPh sb="3" eb="4">
      <t>ネン</t>
    </rPh>
    <rPh sb="5" eb="6">
      <t>ヅキ</t>
    </rPh>
    <phoneticPr fontId="3"/>
  </si>
  <si>
    <t>令和2年7月</t>
    <rPh sb="0" eb="2">
      <t>レイワ</t>
    </rPh>
    <rPh sb="3" eb="4">
      <t>ネン</t>
    </rPh>
    <rPh sb="5" eb="6">
      <t>ヅキ</t>
    </rPh>
    <phoneticPr fontId="3"/>
  </si>
  <si>
    <t>令和2年8月</t>
    <rPh sb="0" eb="2">
      <t>レイワ</t>
    </rPh>
    <rPh sb="3" eb="4">
      <t>ネン</t>
    </rPh>
    <rPh sb="5" eb="6">
      <t>ヅキ</t>
    </rPh>
    <phoneticPr fontId="3"/>
  </si>
  <si>
    <t>令和2年9月</t>
    <rPh sb="0" eb="2">
      <t>レイワ</t>
    </rPh>
    <rPh sb="3" eb="4">
      <t>ネン</t>
    </rPh>
    <rPh sb="5" eb="6">
      <t>ヅキ</t>
    </rPh>
    <phoneticPr fontId="3"/>
  </si>
  <si>
    <t>令和2年10月</t>
    <rPh sb="0" eb="2">
      <t>レイワ</t>
    </rPh>
    <rPh sb="3" eb="4">
      <t>ネン</t>
    </rPh>
    <rPh sb="6" eb="7">
      <t>ヅキ</t>
    </rPh>
    <phoneticPr fontId="3"/>
  </si>
  <si>
    <t>令和2年11月</t>
    <rPh sb="0" eb="2">
      <t>レイワ</t>
    </rPh>
    <rPh sb="3" eb="4">
      <t>ネン</t>
    </rPh>
    <rPh sb="6" eb="7">
      <t>ヅキ</t>
    </rPh>
    <phoneticPr fontId="3"/>
  </si>
  <si>
    <t>令和2年12月</t>
    <rPh sb="0" eb="2">
      <t>レイワ</t>
    </rPh>
    <rPh sb="3" eb="4">
      <t>ネン</t>
    </rPh>
    <rPh sb="6" eb="7">
      <t>ヅキ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</si>
</sst>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0" fillId="0" borderId="6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0" fillId="0" borderId="5" xfId="1" applyFont="1" applyBorder="1" applyAlignment="1">
      <alignment vertical="center"/>
    </xf>
    <xf numFmtId="176" fontId="0" fillId="0" borderId="6" xfId="0" applyNumberFormat="1" applyBorder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6" fillId="2" borderId="4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38" fontId="0" fillId="0" borderId="2" xfId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C6F09C-EEAF-477C-BC21-BD9888AF6D1F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765240C-59AB-4726-BC2F-194F88F51B3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EA0027F-0D3C-40EC-A965-DC9B548CD0D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56901C-6BCD-4EDB-8026-3F1C35F8349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6BDEB7-9561-4B3F-BCDE-4B0D48248D7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E4232F-4238-484E-AD38-AA59DA54FFCC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44E41E2-F136-47F3-9D64-1E411EAF6022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77BC9A-2138-4944-B49E-7601354D3BA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E8C059B-38CA-4A9B-9777-4C273176966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0DEC83-8E79-41F1-B60F-004D4963F201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375339-E80B-4B11-85C1-7E10BA597F2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5A6D93B-0B48-42DC-9348-B7B97D0A6744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4E3B-B4C5-467F-A5AD-3BBBB22AF265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1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6</v>
      </c>
      <c r="C7" s="14">
        <v>3</v>
      </c>
      <c r="D7" s="14">
        <v>365</v>
      </c>
      <c r="E7" s="14">
        <v>57</v>
      </c>
      <c r="F7" s="14">
        <v>572</v>
      </c>
      <c r="G7" s="14"/>
      <c r="H7" s="14">
        <v>10</v>
      </c>
      <c r="I7" s="15"/>
      <c r="J7" s="16">
        <f t="shared" ref="J7:J20" si="0">SUM(B7:I7)</f>
        <v>1013</v>
      </c>
      <c r="K7" s="17">
        <v>959</v>
      </c>
      <c r="L7" s="18">
        <f t="shared" ref="L7:L21" si="1">J7/K7*100</f>
        <v>105.63086548488008</v>
      </c>
      <c r="M7" s="14">
        <v>1013</v>
      </c>
      <c r="N7" s="14">
        <v>959</v>
      </c>
      <c r="O7" s="18">
        <f t="shared" ref="O7:O21" si="2">M7/N7*100</f>
        <v>105.63086548488008</v>
      </c>
    </row>
    <row r="8" spans="1:15" ht="16.5" customHeight="1" thickTop="1" thickBot="1" x14ac:dyDescent="0.2">
      <c r="A8" s="13" t="s">
        <v>33</v>
      </c>
      <c r="B8" s="14">
        <v>3</v>
      </c>
      <c r="C8" s="14">
        <v>1</v>
      </c>
      <c r="D8" s="14">
        <v>64</v>
      </c>
      <c r="E8" s="14">
        <v>19</v>
      </c>
      <c r="F8" s="14">
        <v>55</v>
      </c>
      <c r="G8" s="14"/>
      <c r="H8" s="14">
        <v>9</v>
      </c>
      <c r="I8" s="15"/>
      <c r="J8" s="16">
        <f t="shared" si="0"/>
        <v>151</v>
      </c>
      <c r="K8" s="17">
        <v>200</v>
      </c>
      <c r="L8" s="18">
        <f t="shared" si="1"/>
        <v>75.5</v>
      </c>
      <c r="M8" s="14">
        <v>151</v>
      </c>
      <c r="N8" s="14">
        <v>200</v>
      </c>
      <c r="O8" s="18">
        <f t="shared" si="2"/>
        <v>75.5</v>
      </c>
    </row>
    <row r="9" spans="1:15" ht="16.5" customHeight="1" thickTop="1" thickBot="1" x14ac:dyDescent="0.2">
      <c r="A9" s="13" t="s">
        <v>34</v>
      </c>
      <c r="B9" s="14"/>
      <c r="C9" s="14"/>
      <c r="D9" s="14">
        <v>85</v>
      </c>
      <c r="E9" s="14"/>
      <c r="F9" s="14">
        <v>107</v>
      </c>
      <c r="G9" s="14"/>
      <c r="H9" s="14"/>
      <c r="I9" s="15"/>
      <c r="J9" s="16">
        <f t="shared" si="0"/>
        <v>192</v>
      </c>
      <c r="K9" s="17">
        <v>221</v>
      </c>
      <c r="L9" s="18">
        <f t="shared" si="1"/>
        <v>86.877828054298647</v>
      </c>
      <c r="M9" s="14">
        <v>192</v>
      </c>
      <c r="N9" s="14">
        <v>221</v>
      </c>
      <c r="O9" s="18">
        <f t="shared" si="2"/>
        <v>86.877828054298647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67</v>
      </c>
      <c r="E10" s="14">
        <v>6</v>
      </c>
      <c r="F10" s="14">
        <v>11</v>
      </c>
      <c r="G10" s="14"/>
      <c r="H10" s="14">
        <v>1</v>
      </c>
      <c r="I10" s="15"/>
      <c r="J10" s="16">
        <f t="shared" si="0"/>
        <v>86</v>
      </c>
      <c r="K10" s="17">
        <v>89</v>
      </c>
      <c r="L10" s="18">
        <f t="shared" si="1"/>
        <v>96.629213483146074</v>
      </c>
      <c r="M10" s="14">
        <v>86</v>
      </c>
      <c r="N10" s="14">
        <v>89</v>
      </c>
      <c r="O10" s="18">
        <f t="shared" si="2"/>
        <v>96.629213483146074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10</v>
      </c>
      <c r="E11" s="14"/>
      <c r="F11" s="14">
        <v>94</v>
      </c>
      <c r="G11" s="14"/>
      <c r="H11" s="14"/>
      <c r="I11" s="15"/>
      <c r="J11" s="16">
        <f t="shared" si="0"/>
        <v>104</v>
      </c>
      <c r="K11" s="17">
        <v>113</v>
      </c>
      <c r="L11" s="18">
        <f t="shared" si="1"/>
        <v>92.035398230088489</v>
      </c>
      <c r="M11" s="14">
        <v>104</v>
      </c>
      <c r="N11" s="14">
        <v>113</v>
      </c>
      <c r="O11" s="18">
        <f t="shared" si="2"/>
        <v>92.035398230088489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67</v>
      </c>
      <c r="E12" s="14"/>
      <c r="F12" s="14">
        <v>2</v>
      </c>
      <c r="G12" s="14"/>
      <c r="H12" s="14"/>
      <c r="I12" s="15"/>
      <c r="J12" s="16">
        <f t="shared" si="0"/>
        <v>69</v>
      </c>
      <c r="K12" s="17">
        <v>53</v>
      </c>
      <c r="L12" s="18">
        <f t="shared" si="1"/>
        <v>130.18867924528303</v>
      </c>
      <c r="M12" s="14">
        <v>69</v>
      </c>
      <c r="N12" s="14">
        <v>53</v>
      </c>
      <c r="O12" s="18">
        <f t="shared" si="2"/>
        <v>130.18867924528303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5</v>
      </c>
      <c r="E13" s="14"/>
      <c r="F13" s="14">
        <v>8</v>
      </c>
      <c r="G13" s="14"/>
      <c r="H13" s="14"/>
      <c r="I13" s="15">
        <v>6</v>
      </c>
      <c r="J13" s="16">
        <f t="shared" si="0"/>
        <v>19</v>
      </c>
      <c r="K13" s="17">
        <v>24</v>
      </c>
      <c r="L13" s="18">
        <f t="shared" si="1"/>
        <v>79.166666666666657</v>
      </c>
      <c r="M13" s="14">
        <v>19</v>
      </c>
      <c r="N13" s="14">
        <v>24</v>
      </c>
      <c r="O13" s="18">
        <f t="shared" si="2"/>
        <v>79.166666666666657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56</v>
      </c>
      <c r="G14" s="14"/>
      <c r="H14" s="14"/>
      <c r="I14" s="15"/>
      <c r="J14" s="16">
        <f t="shared" si="0"/>
        <v>56</v>
      </c>
      <c r="K14" s="17">
        <v>46</v>
      </c>
      <c r="L14" s="18">
        <f t="shared" si="1"/>
        <v>121.73913043478262</v>
      </c>
      <c r="M14" s="14">
        <v>56</v>
      </c>
      <c r="N14" s="14">
        <v>46</v>
      </c>
      <c r="O14" s="18">
        <f t="shared" si="2"/>
        <v>121.73913043478262</v>
      </c>
    </row>
    <row r="15" spans="1:15" ht="16.5" customHeight="1" thickTop="1" thickBot="1" x14ac:dyDescent="0.2">
      <c r="A15" s="13" t="s">
        <v>40</v>
      </c>
      <c r="B15" s="14">
        <v>26</v>
      </c>
      <c r="C15" s="14"/>
      <c r="D15" s="14"/>
      <c r="E15" s="14">
        <v>5</v>
      </c>
      <c r="F15" s="14"/>
      <c r="G15" s="14"/>
      <c r="H15" s="14">
        <v>21</v>
      </c>
      <c r="I15" s="15"/>
      <c r="J15" s="16">
        <f t="shared" si="0"/>
        <v>52</v>
      </c>
      <c r="K15" s="17">
        <v>96</v>
      </c>
      <c r="L15" s="18">
        <f t="shared" si="1"/>
        <v>54.166666666666664</v>
      </c>
      <c r="M15" s="14">
        <v>52</v>
      </c>
      <c r="N15" s="14">
        <v>96</v>
      </c>
      <c r="O15" s="18">
        <f t="shared" si="2"/>
        <v>54.166666666666664</v>
      </c>
    </row>
    <row r="16" spans="1:15" ht="16.5" customHeight="1" thickTop="1" thickBot="1" x14ac:dyDescent="0.2">
      <c r="A16" s="13" t="s">
        <v>41</v>
      </c>
      <c r="B16" s="14">
        <v>14</v>
      </c>
      <c r="C16" s="14"/>
      <c r="D16" s="14"/>
      <c r="E16" s="14">
        <v>1</v>
      </c>
      <c r="F16" s="14"/>
      <c r="G16" s="14"/>
      <c r="H16" s="14">
        <v>7</v>
      </c>
      <c r="I16" s="15"/>
      <c r="J16" s="16">
        <f t="shared" si="0"/>
        <v>22</v>
      </c>
      <c r="K16" s="17">
        <v>41</v>
      </c>
      <c r="L16" s="18">
        <f t="shared" si="1"/>
        <v>53.658536585365859</v>
      </c>
      <c r="M16" s="14">
        <v>22</v>
      </c>
      <c r="N16" s="14">
        <v>41</v>
      </c>
      <c r="O16" s="18">
        <f t="shared" si="2"/>
        <v>53.658536585365859</v>
      </c>
    </row>
    <row r="17" spans="1:15" ht="16.5" customHeight="1" thickTop="1" thickBot="1" x14ac:dyDescent="0.2">
      <c r="A17" s="13" t="s">
        <v>42</v>
      </c>
      <c r="B17" s="14">
        <v>12</v>
      </c>
      <c r="C17" s="14"/>
      <c r="D17" s="14"/>
      <c r="E17" s="14">
        <v>3</v>
      </c>
      <c r="F17" s="14"/>
      <c r="G17" s="14"/>
      <c r="H17" s="14">
        <v>4</v>
      </c>
      <c r="I17" s="15"/>
      <c r="J17" s="16">
        <f t="shared" si="0"/>
        <v>19</v>
      </c>
      <c r="K17" s="17">
        <v>21</v>
      </c>
      <c r="L17" s="18">
        <f t="shared" si="1"/>
        <v>90.476190476190482</v>
      </c>
      <c r="M17" s="14">
        <v>19</v>
      </c>
      <c r="N17" s="14">
        <v>21</v>
      </c>
      <c r="O17" s="18">
        <f t="shared" si="2"/>
        <v>90.476190476190482</v>
      </c>
    </row>
    <row r="18" spans="1:15" ht="16.5" customHeight="1" thickTop="1" thickBot="1" x14ac:dyDescent="0.2">
      <c r="A18" s="13" t="s">
        <v>43</v>
      </c>
      <c r="B18" s="14">
        <v>2</v>
      </c>
      <c r="C18" s="14"/>
      <c r="D18" s="14"/>
      <c r="E18" s="14"/>
      <c r="F18" s="14"/>
      <c r="G18" s="14"/>
      <c r="H18" s="14">
        <v>2</v>
      </c>
      <c r="I18" s="15"/>
      <c r="J18" s="16">
        <f t="shared" si="0"/>
        <v>4</v>
      </c>
      <c r="K18" s="17">
        <v>3</v>
      </c>
      <c r="L18" s="18">
        <f t="shared" si="1"/>
        <v>133.33333333333331</v>
      </c>
      <c r="M18" s="14">
        <v>4</v>
      </c>
      <c r="N18" s="14">
        <v>3</v>
      </c>
      <c r="O18" s="18">
        <f t="shared" si="2"/>
        <v>133.33333333333331</v>
      </c>
    </row>
    <row r="19" spans="1:15" ht="16.5" customHeight="1" thickTop="1" thickBot="1" x14ac:dyDescent="0.2">
      <c r="A19" s="13" t="s">
        <v>44</v>
      </c>
      <c r="B19" s="14">
        <v>7</v>
      </c>
      <c r="C19" s="14"/>
      <c r="D19" s="14"/>
      <c r="E19" s="14"/>
      <c r="F19" s="14"/>
      <c r="G19" s="14"/>
      <c r="H19" s="14"/>
      <c r="I19" s="15">
        <v>15</v>
      </c>
      <c r="J19" s="16">
        <f t="shared" si="0"/>
        <v>22</v>
      </c>
      <c r="K19" s="17">
        <v>18</v>
      </c>
      <c r="L19" s="18">
        <f t="shared" si="1"/>
        <v>122.22222222222223</v>
      </c>
      <c r="M19" s="14">
        <v>22</v>
      </c>
      <c r="N19" s="14">
        <v>18</v>
      </c>
      <c r="O19" s="18">
        <f t="shared" si="2"/>
        <v>122.22222222222223</v>
      </c>
    </row>
    <row r="20" spans="1:15" ht="16.5" customHeight="1" thickTop="1" thickBot="1" x14ac:dyDescent="0.2">
      <c r="A20" s="19" t="s">
        <v>45</v>
      </c>
      <c r="B20" s="20">
        <v>5</v>
      </c>
      <c r="C20" s="20"/>
      <c r="D20" s="20">
        <v>54</v>
      </c>
      <c r="E20" s="20">
        <v>11</v>
      </c>
      <c r="F20" s="20"/>
      <c r="G20" s="20"/>
      <c r="H20" s="20"/>
      <c r="I20" s="21"/>
      <c r="J20" s="16">
        <f t="shared" si="0"/>
        <v>70</v>
      </c>
      <c r="K20" s="17">
        <v>82</v>
      </c>
      <c r="L20" s="18">
        <f t="shared" si="1"/>
        <v>85.365853658536579</v>
      </c>
      <c r="M20" s="14">
        <v>70</v>
      </c>
      <c r="N20" s="14">
        <v>82</v>
      </c>
      <c r="O20" s="18">
        <f t="shared" si="2"/>
        <v>85.365853658536579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76</v>
      </c>
      <c r="C21" s="16">
        <f t="shared" si="3"/>
        <v>4</v>
      </c>
      <c r="D21" s="16">
        <f t="shared" si="3"/>
        <v>717</v>
      </c>
      <c r="E21" s="16">
        <f t="shared" si="3"/>
        <v>102</v>
      </c>
      <c r="F21" s="16">
        <f t="shared" si="3"/>
        <v>905</v>
      </c>
      <c r="G21" s="16">
        <f t="shared" si="3"/>
        <v>0</v>
      </c>
      <c r="H21" s="16">
        <f t="shared" si="3"/>
        <v>54</v>
      </c>
      <c r="I21" s="16">
        <f t="shared" si="3"/>
        <v>21</v>
      </c>
      <c r="J21" s="16">
        <f t="shared" si="3"/>
        <v>1879</v>
      </c>
      <c r="K21" s="17">
        <f t="shared" si="3"/>
        <v>1966</v>
      </c>
      <c r="L21" s="18">
        <f t="shared" si="1"/>
        <v>95.574771108850456</v>
      </c>
      <c r="M21" s="14">
        <f>SUM(M7:M20)</f>
        <v>1879</v>
      </c>
      <c r="N21" s="14">
        <f>SUM(N7:N20)</f>
        <v>1966</v>
      </c>
      <c r="O21" s="18">
        <f t="shared" si="2"/>
        <v>95.574771108850456</v>
      </c>
    </row>
    <row r="22" spans="1:15" ht="16.5" customHeight="1" thickTop="1" x14ac:dyDescent="0.15">
      <c r="A22" s="23" t="s">
        <v>47</v>
      </c>
      <c r="B22" s="24">
        <v>95</v>
      </c>
      <c r="C22" s="24">
        <v>7</v>
      </c>
      <c r="D22" s="24">
        <v>715</v>
      </c>
      <c r="E22" s="24">
        <v>143</v>
      </c>
      <c r="F22" s="24">
        <v>932</v>
      </c>
      <c r="G22" s="24"/>
      <c r="H22" s="24">
        <v>56</v>
      </c>
      <c r="I22" s="24">
        <v>18</v>
      </c>
      <c r="J22" s="24">
        <f>SUM(B22:I22)</f>
        <v>1966</v>
      </c>
    </row>
    <row r="23" spans="1:15" ht="16.5" customHeight="1" x14ac:dyDescent="0.15">
      <c r="A23" s="25" t="s">
        <v>48</v>
      </c>
      <c r="B23" s="26">
        <f>B21/B22*100</f>
        <v>80</v>
      </c>
      <c r="C23" s="26">
        <f>C21/C22*100</f>
        <v>57.142857142857139</v>
      </c>
      <c r="D23" s="26">
        <f>D21/D22*100</f>
        <v>100.27972027972028</v>
      </c>
      <c r="E23" s="26">
        <f>E21/E22*100</f>
        <v>71.328671328671334</v>
      </c>
      <c r="F23" s="26">
        <f>F21/F22*100</f>
        <v>97.103004291845494</v>
      </c>
      <c r="G23" s="26"/>
      <c r="H23" s="26">
        <f>H21/H22*100</f>
        <v>96.428571428571431</v>
      </c>
      <c r="I23" s="26">
        <f>I21/I22*100</f>
        <v>116.66666666666667</v>
      </c>
      <c r="J23" s="26">
        <f>J21/J22*100</f>
        <v>95.574771108850456</v>
      </c>
    </row>
    <row r="24" spans="1:15" ht="16.5" customHeight="1" x14ac:dyDescent="0.15">
      <c r="A24" s="3" t="s">
        <v>49</v>
      </c>
      <c r="B24" s="27">
        <v>87</v>
      </c>
      <c r="C24" s="27">
        <v>6</v>
      </c>
      <c r="D24" s="27">
        <v>653</v>
      </c>
      <c r="E24" s="27">
        <v>152</v>
      </c>
      <c r="F24" s="27">
        <v>858</v>
      </c>
      <c r="G24" s="27"/>
      <c r="H24" s="27">
        <v>70</v>
      </c>
      <c r="I24" s="27">
        <v>40</v>
      </c>
      <c r="J24" s="27">
        <f>SUM(B24:I24)</f>
        <v>1866</v>
      </c>
    </row>
    <row r="25" spans="1:15" ht="16.5" customHeight="1" x14ac:dyDescent="0.15">
      <c r="A25" s="25" t="s">
        <v>50</v>
      </c>
      <c r="B25" s="18">
        <f>B21/B24*100</f>
        <v>87.356321839080465</v>
      </c>
      <c r="C25" s="18">
        <f>C21/C24*100</f>
        <v>66.666666666666657</v>
      </c>
      <c r="D25" s="18">
        <f>D21/D24*100</f>
        <v>109.80091883614089</v>
      </c>
      <c r="E25" s="18">
        <f>E21/E24*100</f>
        <v>67.10526315789474</v>
      </c>
      <c r="F25" s="18">
        <f>F21/F24*100</f>
        <v>105.47785547785548</v>
      </c>
      <c r="G25" s="18"/>
      <c r="H25" s="18">
        <f>H21/H24*100</f>
        <v>77.142857142857153</v>
      </c>
      <c r="I25" s="18">
        <f>I21/I24*100</f>
        <v>52.5</v>
      </c>
      <c r="J25" s="18">
        <f>J21/J24*100</f>
        <v>100.69667738478027</v>
      </c>
    </row>
    <row r="26" spans="1:15" ht="16.5" customHeight="1" x14ac:dyDescent="0.15">
      <c r="A26" s="28" t="s">
        <v>51</v>
      </c>
      <c r="B26" s="27">
        <v>76</v>
      </c>
      <c r="C26" s="27">
        <v>4</v>
      </c>
      <c r="D26" s="27">
        <v>717</v>
      </c>
      <c r="E26" s="27">
        <v>102</v>
      </c>
      <c r="F26" s="27">
        <v>905</v>
      </c>
      <c r="G26" s="27"/>
      <c r="H26" s="27">
        <v>54</v>
      </c>
      <c r="I26" s="27">
        <v>21</v>
      </c>
      <c r="J26" s="27">
        <f>SUM(B26:I26)</f>
        <v>1879</v>
      </c>
    </row>
    <row r="27" spans="1:15" ht="16.5" customHeight="1" x14ac:dyDescent="0.15">
      <c r="A27" s="7" t="s">
        <v>52</v>
      </c>
      <c r="B27" s="29">
        <v>95</v>
      </c>
      <c r="C27" s="29">
        <v>7</v>
      </c>
      <c r="D27" s="29">
        <v>715</v>
      </c>
      <c r="E27" s="29">
        <v>143</v>
      </c>
      <c r="F27" s="29">
        <v>932</v>
      </c>
      <c r="G27" s="29"/>
      <c r="H27" s="29">
        <v>56</v>
      </c>
      <c r="I27" s="29">
        <v>18</v>
      </c>
      <c r="J27" s="29">
        <f>SUM(B27:I27)</f>
        <v>1966</v>
      </c>
    </row>
    <row r="28" spans="1:15" ht="16.5" customHeight="1" x14ac:dyDescent="0.15">
      <c r="A28" s="25" t="s">
        <v>53</v>
      </c>
      <c r="B28" s="18">
        <f>B26/B27*100</f>
        <v>80</v>
      </c>
      <c r="C28" s="18">
        <f>C26/C27*100</f>
        <v>57.142857142857139</v>
      </c>
      <c r="D28" s="18">
        <f>D26/D27*100</f>
        <v>100.27972027972028</v>
      </c>
      <c r="E28" s="18">
        <f>E26/E27*100</f>
        <v>71.328671328671334</v>
      </c>
      <c r="F28" s="18">
        <f>F26/F27*100</f>
        <v>97.103004291845494</v>
      </c>
      <c r="G28" s="18"/>
      <c r="H28" s="18">
        <f>H26/H27*100</f>
        <v>96.428571428571431</v>
      </c>
      <c r="I28" s="18">
        <f>I26/I27*100</f>
        <v>116.66666666666667</v>
      </c>
      <c r="J28" s="18">
        <f>J26/J27*100</f>
        <v>95.574771108850456</v>
      </c>
    </row>
    <row r="29" spans="1:15" x14ac:dyDescent="0.15">
      <c r="A29" s="30" t="s">
        <v>54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46E0-8391-4C60-AFD3-A499AFCCA540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64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8</v>
      </c>
      <c r="C7" s="14">
        <v>3</v>
      </c>
      <c r="D7" s="14">
        <v>657</v>
      </c>
      <c r="E7" s="14">
        <v>103</v>
      </c>
      <c r="F7" s="14">
        <v>843</v>
      </c>
      <c r="G7" s="14"/>
      <c r="H7" s="14">
        <v>13</v>
      </c>
      <c r="I7" s="15"/>
      <c r="J7" s="16">
        <f t="shared" ref="J7:J20" si="0">SUM(B7:I7)</f>
        <v>1627</v>
      </c>
      <c r="K7" s="17">
        <v>1307</v>
      </c>
      <c r="L7" s="18">
        <f t="shared" ref="L7:L21" si="1">J7/K7*100</f>
        <v>124.48355011476664</v>
      </c>
      <c r="M7" s="14">
        <v>13388</v>
      </c>
      <c r="N7" s="14">
        <v>14751</v>
      </c>
      <c r="O7" s="18">
        <f t="shared" ref="O7:O21" si="2">M7/N7*100</f>
        <v>90.75994847806929</v>
      </c>
    </row>
    <row r="8" spans="1:15" ht="16.5" customHeight="1" thickTop="1" thickBot="1" x14ac:dyDescent="0.2">
      <c r="A8" s="13" t="s">
        <v>33</v>
      </c>
      <c r="B8" s="14">
        <v>2</v>
      </c>
      <c r="C8" s="14">
        <v>2</v>
      </c>
      <c r="D8" s="14">
        <v>48</v>
      </c>
      <c r="E8" s="14">
        <v>41</v>
      </c>
      <c r="F8" s="14">
        <v>33</v>
      </c>
      <c r="G8" s="14"/>
      <c r="H8" s="14"/>
      <c r="I8" s="15"/>
      <c r="J8" s="16">
        <f t="shared" si="0"/>
        <v>126</v>
      </c>
      <c r="K8" s="17">
        <v>122</v>
      </c>
      <c r="L8" s="18">
        <f t="shared" si="1"/>
        <v>103.27868852459017</v>
      </c>
      <c r="M8" s="14">
        <v>1709</v>
      </c>
      <c r="N8" s="14">
        <v>2644</v>
      </c>
      <c r="O8" s="18">
        <f t="shared" si="2"/>
        <v>64.636913767019664</v>
      </c>
    </row>
    <row r="9" spans="1:15" ht="16.5" customHeight="1" thickTop="1" thickBot="1" x14ac:dyDescent="0.2">
      <c r="A9" s="13" t="s">
        <v>34</v>
      </c>
      <c r="B9" s="14"/>
      <c r="C9" s="14"/>
      <c r="D9" s="14">
        <v>94</v>
      </c>
      <c r="E9" s="14"/>
      <c r="F9" s="14">
        <v>186</v>
      </c>
      <c r="G9" s="14"/>
      <c r="H9" s="14"/>
      <c r="I9" s="15"/>
      <c r="J9" s="16">
        <f t="shared" si="0"/>
        <v>280</v>
      </c>
      <c r="K9" s="17">
        <v>226</v>
      </c>
      <c r="L9" s="18">
        <f t="shared" si="1"/>
        <v>123.8938053097345</v>
      </c>
      <c r="M9" s="14">
        <v>2572</v>
      </c>
      <c r="N9" s="14">
        <v>3314</v>
      </c>
      <c r="O9" s="18">
        <f t="shared" si="2"/>
        <v>77.610138805069411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59</v>
      </c>
      <c r="E10" s="14">
        <v>7</v>
      </c>
      <c r="F10" s="14">
        <v>18</v>
      </c>
      <c r="G10" s="14"/>
      <c r="H10" s="14">
        <v>1</v>
      </c>
      <c r="I10" s="15"/>
      <c r="J10" s="16">
        <f t="shared" si="0"/>
        <v>86</v>
      </c>
      <c r="K10" s="17">
        <v>112</v>
      </c>
      <c r="L10" s="18">
        <f t="shared" si="1"/>
        <v>76.785714285714292</v>
      </c>
      <c r="M10" s="14">
        <v>858</v>
      </c>
      <c r="N10" s="14">
        <v>1218</v>
      </c>
      <c r="O10" s="18">
        <f t="shared" si="2"/>
        <v>70.443349753694591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6</v>
      </c>
      <c r="E11" s="14"/>
      <c r="F11" s="14">
        <v>90</v>
      </c>
      <c r="G11" s="14"/>
      <c r="H11" s="14"/>
      <c r="I11" s="15"/>
      <c r="J11" s="16">
        <f t="shared" si="0"/>
        <v>96</v>
      </c>
      <c r="K11" s="17">
        <v>75</v>
      </c>
      <c r="L11" s="18">
        <f t="shared" si="1"/>
        <v>128</v>
      </c>
      <c r="M11" s="14">
        <v>1047</v>
      </c>
      <c r="N11" s="14">
        <v>1256</v>
      </c>
      <c r="O11" s="18">
        <f t="shared" si="2"/>
        <v>83.359872611464965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72</v>
      </c>
      <c r="E12" s="14"/>
      <c r="F12" s="14">
        <v>4</v>
      </c>
      <c r="G12" s="14"/>
      <c r="H12" s="14"/>
      <c r="I12" s="15"/>
      <c r="J12" s="16">
        <f t="shared" si="0"/>
        <v>76</v>
      </c>
      <c r="K12" s="17">
        <v>57</v>
      </c>
      <c r="L12" s="18">
        <f t="shared" si="1"/>
        <v>133.33333333333331</v>
      </c>
      <c r="M12" s="14">
        <v>749</v>
      </c>
      <c r="N12" s="14">
        <v>957</v>
      </c>
      <c r="O12" s="18">
        <f t="shared" si="2"/>
        <v>78.265412748171372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3</v>
      </c>
      <c r="E13" s="14"/>
      <c r="F13" s="14">
        <v>2</v>
      </c>
      <c r="G13" s="14"/>
      <c r="H13" s="14"/>
      <c r="I13" s="15">
        <v>8</v>
      </c>
      <c r="J13" s="16">
        <f t="shared" si="0"/>
        <v>13</v>
      </c>
      <c r="K13" s="17">
        <v>16</v>
      </c>
      <c r="L13" s="18">
        <f t="shared" si="1"/>
        <v>81.25</v>
      </c>
      <c r="M13" s="14">
        <v>218</v>
      </c>
      <c r="N13" s="14">
        <v>431</v>
      </c>
      <c r="O13" s="18">
        <f t="shared" si="2"/>
        <v>50.580046403712295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52</v>
      </c>
      <c r="G14" s="14"/>
      <c r="H14" s="14"/>
      <c r="I14" s="15"/>
      <c r="J14" s="16">
        <f t="shared" si="0"/>
        <v>52</v>
      </c>
      <c r="K14" s="17">
        <v>39</v>
      </c>
      <c r="L14" s="18">
        <f t="shared" si="1"/>
        <v>133.33333333333331</v>
      </c>
      <c r="M14" s="14">
        <v>547</v>
      </c>
      <c r="N14" s="14">
        <v>354</v>
      </c>
      <c r="O14" s="18">
        <f t="shared" si="2"/>
        <v>154.51977401129943</v>
      </c>
    </row>
    <row r="15" spans="1:15" ht="16.5" customHeight="1" thickTop="1" thickBot="1" x14ac:dyDescent="0.2">
      <c r="A15" s="13" t="s">
        <v>40</v>
      </c>
      <c r="B15" s="14">
        <v>16</v>
      </c>
      <c r="C15" s="14">
        <v>2</v>
      </c>
      <c r="D15" s="14"/>
      <c r="E15" s="14">
        <v>9</v>
      </c>
      <c r="F15" s="14"/>
      <c r="G15" s="14"/>
      <c r="H15" s="14">
        <v>25</v>
      </c>
      <c r="I15" s="15"/>
      <c r="J15" s="16">
        <f t="shared" si="0"/>
        <v>52</v>
      </c>
      <c r="K15" s="17">
        <v>32</v>
      </c>
      <c r="L15" s="18">
        <f t="shared" si="1"/>
        <v>162.5</v>
      </c>
      <c r="M15" s="14">
        <v>748</v>
      </c>
      <c r="N15" s="14">
        <v>944</v>
      </c>
      <c r="O15" s="18">
        <f t="shared" si="2"/>
        <v>79.237288135593218</v>
      </c>
    </row>
    <row r="16" spans="1:15" ht="16.5" customHeight="1" thickTop="1" thickBot="1" x14ac:dyDescent="0.2">
      <c r="A16" s="13" t="s">
        <v>41</v>
      </c>
      <c r="B16" s="14">
        <v>21</v>
      </c>
      <c r="C16" s="14">
        <v>11</v>
      </c>
      <c r="D16" s="14"/>
      <c r="E16" s="14">
        <v>3</v>
      </c>
      <c r="F16" s="14"/>
      <c r="G16" s="14"/>
      <c r="H16" s="14">
        <v>17</v>
      </c>
      <c r="I16" s="15"/>
      <c r="J16" s="16">
        <f t="shared" si="0"/>
        <v>52</v>
      </c>
      <c r="K16" s="17">
        <v>30</v>
      </c>
      <c r="L16" s="18">
        <f t="shared" si="1"/>
        <v>173.33333333333334</v>
      </c>
      <c r="M16" s="14">
        <v>505</v>
      </c>
      <c r="N16" s="14">
        <v>718</v>
      </c>
      <c r="O16" s="18">
        <f t="shared" si="2"/>
        <v>70.334261838440113</v>
      </c>
    </row>
    <row r="17" spans="1:15" ht="16.5" customHeight="1" thickTop="1" thickBot="1" x14ac:dyDescent="0.2">
      <c r="A17" s="13" t="s">
        <v>42</v>
      </c>
      <c r="B17" s="14">
        <v>17</v>
      </c>
      <c r="C17" s="14"/>
      <c r="D17" s="14"/>
      <c r="E17" s="14">
        <v>7</v>
      </c>
      <c r="F17" s="14"/>
      <c r="G17" s="14"/>
      <c r="H17" s="14">
        <v>10</v>
      </c>
      <c r="I17" s="15"/>
      <c r="J17" s="16">
        <f t="shared" si="0"/>
        <v>34</v>
      </c>
      <c r="K17" s="17">
        <v>16</v>
      </c>
      <c r="L17" s="18">
        <f t="shared" si="1"/>
        <v>212.5</v>
      </c>
      <c r="M17" s="14">
        <v>310</v>
      </c>
      <c r="N17" s="14">
        <v>387</v>
      </c>
      <c r="O17" s="18">
        <f t="shared" si="2"/>
        <v>80.10335917312662</v>
      </c>
    </row>
    <row r="18" spans="1:15" ht="16.5" customHeight="1" thickTop="1" thickBot="1" x14ac:dyDescent="0.2">
      <c r="A18" s="13" t="s">
        <v>43</v>
      </c>
      <c r="B18" s="14">
        <v>7</v>
      </c>
      <c r="C18" s="14"/>
      <c r="D18" s="14"/>
      <c r="E18" s="14"/>
      <c r="F18" s="14"/>
      <c r="G18" s="14"/>
      <c r="H18" s="14">
        <v>6</v>
      </c>
      <c r="I18" s="15"/>
      <c r="J18" s="16">
        <f t="shared" si="0"/>
        <v>13</v>
      </c>
      <c r="K18" s="17">
        <v>7</v>
      </c>
      <c r="L18" s="18">
        <f t="shared" si="1"/>
        <v>185.71428571428572</v>
      </c>
      <c r="M18" s="14">
        <v>121</v>
      </c>
      <c r="N18" s="14">
        <v>139</v>
      </c>
      <c r="O18" s="18">
        <f t="shared" si="2"/>
        <v>87.050359712230218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/>
      <c r="F19" s="14"/>
      <c r="G19" s="14"/>
      <c r="H19" s="14">
        <v>6</v>
      </c>
      <c r="I19" s="15">
        <v>21</v>
      </c>
      <c r="J19" s="16">
        <f t="shared" si="0"/>
        <v>30</v>
      </c>
      <c r="K19" s="17">
        <v>27</v>
      </c>
      <c r="L19" s="18">
        <f t="shared" si="1"/>
        <v>111.11111111111111</v>
      </c>
      <c r="M19" s="14">
        <v>218</v>
      </c>
      <c r="N19" s="14">
        <v>222</v>
      </c>
      <c r="O19" s="18">
        <f t="shared" si="2"/>
        <v>98.198198198198199</v>
      </c>
    </row>
    <row r="20" spans="1:15" ht="16.5" customHeight="1" thickTop="1" thickBot="1" x14ac:dyDescent="0.2">
      <c r="A20" s="19" t="s">
        <v>45</v>
      </c>
      <c r="B20" s="20">
        <v>17</v>
      </c>
      <c r="C20" s="20"/>
      <c r="D20" s="20">
        <v>102</v>
      </c>
      <c r="E20" s="20">
        <v>27</v>
      </c>
      <c r="F20" s="20">
        <v>7</v>
      </c>
      <c r="G20" s="20"/>
      <c r="H20" s="20">
        <v>1</v>
      </c>
      <c r="I20" s="21"/>
      <c r="J20" s="16">
        <f t="shared" si="0"/>
        <v>154</v>
      </c>
      <c r="K20" s="17">
        <v>79</v>
      </c>
      <c r="L20" s="18">
        <f t="shared" si="1"/>
        <v>194.9367088607595</v>
      </c>
      <c r="M20" s="14">
        <v>1149</v>
      </c>
      <c r="N20" s="14">
        <v>1334</v>
      </c>
      <c r="O20" s="18">
        <f t="shared" si="2"/>
        <v>86.131934032983509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92</v>
      </c>
      <c r="C21" s="16">
        <f t="shared" si="3"/>
        <v>18</v>
      </c>
      <c r="D21" s="16">
        <f t="shared" si="3"/>
        <v>1041</v>
      </c>
      <c r="E21" s="16">
        <f t="shared" si="3"/>
        <v>197</v>
      </c>
      <c r="F21" s="16">
        <f t="shared" si="3"/>
        <v>1235</v>
      </c>
      <c r="G21" s="16">
        <f t="shared" si="3"/>
        <v>0</v>
      </c>
      <c r="H21" s="16">
        <f t="shared" si="3"/>
        <v>79</v>
      </c>
      <c r="I21" s="16">
        <f t="shared" si="3"/>
        <v>29</v>
      </c>
      <c r="J21" s="16">
        <f t="shared" si="3"/>
        <v>2691</v>
      </c>
      <c r="K21" s="17">
        <f t="shared" si="3"/>
        <v>2145</v>
      </c>
      <c r="L21" s="18">
        <f t="shared" si="1"/>
        <v>125.45454545454547</v>
      </c>
      <c r="M21" s="14">
        <f>SUM(M7:M20)</f>
        <v>24139</v>
      </c>
      <c r="N21" s="14">
        <f>SUM(N7:N20)</f>
        <v>28669</v>
      </c>
      <c r="O21" s="18">
        <f t="shared" si="2"/>
        <v>84.198960549722699</v>
      </c>
    </row>
    <row r="22" spans="1:15" ht="16.5" customHeight="1" thickTop="1" x14ac:dyDescent="0.15">
      <c r="A22" s="23" t="s">
        <v>47</v>
      </c>
      <c r="B22" s="24">
        <v>70</v>
      </c>
      <c r="C22" s="24">
        <v>8</v>
      </c>
      <c r="D22" s="24">
        <v>833</v>
      </c>
      <c r="E22" s="24">
        <v>135</v>
      </c>
      <c r="F22" s="24">
        <v>1029</v>
      </c>
      <c r="G22" s="24"/>
      <c r="H22" s="24">
        <v>46</v>
      </c>
      <c r="I22" s="24">
        <v>24</v>
      </c>
      <c r="J22" s="24">
        <f>SUM(B22:I22)</f>
        <v>2145</v>
      </c>
    </row>
    <row r="23" spans="1:15" ht="16.5" customHeight="1" x14ac:dyDescent="0.15">
      <c r="A23" s="25" t="s">
        <v>48</v>
      </c>
      <c r="B23" s="26">
        <f>B21/B22*100</f>
        <v>131.42857142857142</v>
      </c>
      <c r="C23" s="26">
        <f>C21/C22*100</f>
        <v>225</v>
      </c>
      <c r="D23" s="26">
        <f>D21/D22*100</f>
        <v>124.96998799519807</v>
      </c>
      <c r="E23" s="26">
        <f>E21/E22*100</f>
        <v>145.92592592592592</v>
      </c>
      <c r="F23" s="26">
        <f>F21/F22*100</f>
        <v>120.01943634596697</v>
      </c>
      <c r="G23" s="26"/>
      <c r="H23" s="26">
        <f>H21/H22*100</f>
        <v>171.73913043478262</v>
      </c>
      <c r="I23" s="26">
        <f>I21/I22*100</f>
        <v>120.83333333333333</v>
      </c>
      <c r="J23" s="26">
        <f>J21/J22*100</f>
        <v>125.45454545454547</v>
      </c>
    </row>
    <row r="24" spans="1:15" ht="16.5" customHeight="1" x14ac:dyDescent="0.15">
      <c r="A24" s="3" t="s">
        <v>49</v>
      </c>
      <c r="B24" s="27">
        <v>181</v>
      </c>
      <c r="C24" s="27">
        <v>13</v>
      </c>
      <c r="D24" s="27">
        <v>1084</v>
      </c>
      <c r="E24" s="27">
        <v>228</v>
      </c>
      <c r="F24" s="27">
        <v>1206</v>
      </c>
      <c r="G24" s="27"/>
      <c r="H24" s="27">
        <v>108</v>
      </c>
      <c r="I24" s="27">
        <v>44</v>
      </c>
      <c r="J24" s="27">
        <f>SUM(B24:I24)</f>
        <v>2864</v>
      </c>
    </row>
    <row r="25" spans="1:15" ht="16.5" customHeight="1" x14ac:dyDescent="0.15">
      <c r="A25" s="25" t="s">
        <v>50</v>
      </c>
      <c r="B25" s="18">
        <f>B21/B24*100</f>
        <v>50.828729281767963</v>
      </c>
      <c r="C25" s="18">
        <f>C21/C24*100</f>
        <v>138.46153846153845</v>
      </c>
      <c r="D25" s="18">
        <f>D21/D24*100</f>
        <v>96.033210332103323</v>
      </c>
      <c r="E25" s="18">
        <f>E21/E24*100</f>
        <v>86.403508771929822</v>
      </c>
      <c r="F25" s="18">
        <f>F21/F24*100</f>
        <v>102.40464344941958</v>
      </c>
      <c r="G25" s="18"/>
      <c r="H25" s="18">
        <f>H21/H24*100</f>
        <v>73.148148148148152</v>
      </c>
      <c r="I25" s="18">
        <f>I21/I24*100</f>
        <v>65.909090909090907</v>
      </c>
      <c r="J25" s="18">
        <f>J21/J24*100</f>
        <v>93.959497206703915</v>
      </c>
    </row>
    <row r="26" spans="1:15" ht="16.5" customHeight="1" x14ac:dyDescent="0.15">
      <c r="A26" s="28" t="s">
        <v>51</v>
      </c>
      <c r="B26" s="27">
        <v>1103</v>
      </c>
      <c r="C26" s="27">
        <v>103</v>
      </c>
      <c r="D26" s="27">
        <v>8676</v>
      </c>
      <c r="E26" s="27">
        <v>1639</v>
      </c>
      <c r="F26" s="27">
        <v>11576</v>
      </c>
      <c r="G26" s="27"/>
      <c r="H26" s="27">
        <v>858</v>
      </c>
      <c r="I26" s="27">
        <v>184</v>
      </c>
      <c r="J26" s="27">
        <f>SUM(B26:I26)</f>
        <v>24139</v>
      </c>
    </row>
    <row r="27" spans="1:15" ht="16.5" customHeight="1" x14ac:dyDescent="0.15">
      <c r="A27" s="7" t="s">
        <v>52</v>
      </c>
      <c r="B27" s="29">
        <v>1466</v>
      </c>
      <c r="C27" s="29">
        <v>128</v>
      </c>
      <c r="D27" s="29">
        <v>10811</v>
      </c>
      <c r="E27" s="29">
        <v>2057</v>
      </c>
      <c r="F27" s="29">
        <v>13141</v>
      </c>
      <c r="G27" s="29"/>
      <c r="H27" s="29">
        <v>872</v>
      </c>
      <c r="I27" s="29">
        <v>194</v>
      </c>
      <c r="J27" s="29">
        <f>SUM(B27:I27)</f>
        <v>28669</v>
      </c>
    </row>
    <row r="28" spans="1:15" ht="16.5" customHeight="1" x14ac:dyDescent="0.15">
      <c r="A28" s="25" t="s">
        <v>53</v>
      </c>
      <c r="B28" s="18">
        <f>B26/B27*100</f>
        <v>75.238744884038198</v>
      </c>
      <c r="C28" s="18">
        <f>C26/C27*100</f>
        <v>80.46875</v>
      </c>
      <c r="D28" s="18">
        <f>D26/D27*100</f>
        <v>80.251595597077056</v>
      </c>
      <c r="E28" s="18">
        <f>E26/E27*100</f>
        <v>79.679144385026731</v>
      </c>
      <c r="F28" s="18">
        <f>F26/F27*100</f>
        <v>88.090708469675064</v>
      </c>
      <c r="G28" s="18"/>
      <c r="H28" s="18">
        <f>H26/H27*100</f>
        <v>98.394495412844037</v>
      </c>
      <c r="I28" s="18">
        <f>I26/I27*100</f>
        <v>94.845360824742258</v>
      </c>
      <c r="J28" s="18">
        <f>J26/J27*100</f>
        <v>84.198960549722699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4974-1B31-4EE1-880D-EAFB17546E5B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65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12</v>
      </c>
      <c r="C7" s="14">
        <v>1</v>
      </c>
      <c r="D7" s="14">
        <v>717</v>
      </c>
      <c r="E7" s="14">
        <v>98</v>
      </c>
      <c r="F7" s="14">
        <v>688</v>
      </c>
      <c r="G7" s="14"/>
      <c r="H7" s="14">
        <v>17</v>
      </c>
      <c r="I7" s="15"/>
      <c r="J7" s="16">
        <f t="shared" ref="J7:J20" si="0">SUM(B7:I7)</f>
        <v>1533</v>
      </c>
      <c r="K7" s="17">
        <v>1305</v>
      </c>
      <c r="L7" s="18">
        <f t="shared" ref="L7:L21" si="1">J7/K7*100</f>
        <v>117.4712643678161</v>
      </c>
      <c r="M7" s="14">
        <v>14921</v>
      </c>
      <c r="N7" s="14">
        <v>16056</v>
      </c>
      <c r="O7" s="18">
        <f t="shared" ref="O7:O21" si="2">M7/N7*100</f>
        <v>92.930991529646235</v>
      </c>
    </row>
    <row r="8" spans="1:15" ht="16.5" customHeight="1" thickTop="1" thickBot="1" x14ac:dyDescent="0.2">
      <c r="A8" s="13" t="s">
        <v>33</v>
      </c>
      <c r="B8" s="14">
        <v>2</v>
      </c>
      <c r="C8" s="14"/>
      <c r="D8" s="14">
        <v>56</v>
      </c>
      <c r="E8" s="14">
        <v>26</v>
      </c>
      <c r="F8" s="14">
        <v>44</v>
      </c>
      <c r="G8" s="14"/>
      <c r="H8" s="14">
        <v>8</v>
      </c>
      <c r="I8" s="15"/>
      <c r="J8" s="16">
        <f t="shared" si="0"/>
        <v>136</v>
      </c>
      <c r="K8" s="17">
        <v>137</v>
      </c>
      <c r="L8" s="18">
        <f t="shared" si="1"/>
        <v>99.270072992700733</v>
      </c>
      <c r="M8" s="14">
        <v>1845</v>
      </c>
      <c r="N8" s="14">
        <v>2781</v>
      </c>
      <c r="O8" s="18">
        <f t="shared" si="2"/>
        <v>66.343042071197416</v>
      </c>
    </row>
    <row r="9" spans="1:15" ht="16.5" customHeight="1" thickTop="1" thickBot="1" x14ac:dyDescent="0.2">
      <c r="A9" s="13" t="s">
        <v>34</v>
      </c>
      <c r="B9" s="14"/>
      <c r="C9" s="14"/>
      <c r="D9" s="14">
        <v>68</v>
      </c>
      <c r="E9" s="14"/>
      <c r="F9" s="14">
        <v>126</v>
      </c>
      <c r="G9" s="14"/>
      <c r="H9" s="14"/>
      <c r="I9" s="15"/>
      <c r="J9" s="16">
        <f t="shared" si="0"/>
        <v>194</v>
      </c>
      <c r="K9" s="17">
        <v>233</v>
      </c>
      <c r="L9" s="18">
        <f t="shared" si="1"/>
        <v>83.261802575107296</v>
      </c>
      <c r="M9" s="14">
        <v>2766</v>
      </c>
      <c r="N9" s="14">
        <v>3547</v>
      </c>
      <c r="O9" s="18">
        <f t="shared" si="2"/>
        <v>77.981392726247535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53</v>
      </c>
      <c r="E10" s="14">
        <v>2</v>
      </c>
      <c r="F10" s="14">
        <v>19</v>
      </c>
      <c r="G10" s="14"/>
      <c r="H10" s="14">
        <v>4</v>
      </c>
      <c r="I10" s="15"/>
      <c r="J10" s="16">
        <f t="shared" si="0"/>
        <v>78</v>
      </c>
      <c r="K10" s="17">
        <v>74</v>
      </c>
      <c r="L10" s="18">
        <f t="shared" si="1"/>
        <v>105.40540540540539</v>
      </c>
      <c r="M10" s="14">
        <v>936</v>
      </c>
      <c r="N10" s="14">
        <v>1292</v>
      </c>
      <c r="O10" s="18">
        <f t="shared" si="2"/>
        <v>72.445820433436538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3</v>
      </c>
      <c r="E11" s="14"/>
      <c r="F11" s="14">
        <v>84</v>
      </c>
      <c r="G11" s="14"/>
      <c r="H11" s="14"/>
      <c r="I11" s="15"/>
      <c r="J11" s="16">
        <f t="shared" si="0"/>
        <v>87</v>
      </c>
      <c r="K11" s="17">
        <v>100</v>
      </c>
      <c r="L11" s="18">
        <f t="shared" si="1"/>
        <v>87</v>
      </c>
      <c r="M11" s="14">
        <v>1134</v>
      </c>
      <c r="N11" s="14">
        <v>1356</v>
      </c>
      <c r="O11" s="18">
        <f t="shared" si="2"/>
        <v>83.628318584070797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75</v>
      </c>
      <c r="E12" s="14"/>
      <c r="F12" s="14">
        <v>1</v>
      </c>
      <c r="G12" s="14"/>
      <c r="H12" s="14"/>
      <c r="I12" s="15"/>
      <c r="J12" s="16">
        <f t="shared" si="0"/>
        <v>76</v>
      </c>
      <c r="K12" s="17">
        <v>76</v>
      </c>
      <c r="L12" s="18">
        <f t="shared" si="1"/>
        <v>100</v>
      </c>
      <c r="M12" s="14">
        <v>825</v>
      </c>
      <c r="N12" s="14">
        <v>1033</v>
      </c>
      <c r="O12" s="18">
        <f t="shared" si="2"/>
        <v>79.864472410454994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6</v>
      </c>
      <c r="E13" s="14"/>
      <c r="F13" s="14"/>
      <c r="G13" s="14"/>
      <c r="H13" s="14"/>
      <c r="I13" s="15">
        <v>11</v>
      </c>
      <c r="J13" s="16">
        <f t="shared" si="0"/>
        <v>17</v>
      </c>
      <c r="K13" s="17">
        <v>48</v>
      </c>
      <c r="L13" s="18">
        <f t="shared" si="1"/>
        <v>35.416666666666671</v>
      </c>
      <c r="M13" s="14">
        <v>235</v>
      </c>
      <c r="N13" s="14">
        <v>479</v>
      </c>
      <c r="O13" s="18">
        <f t="shared" si="2"/>
        <v>49.060542797494783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30</v>
      </c>
      <c r="G14" s="14"/>
      <c r="H14" s="14">
        <v>1</v>
      </c>
      <c r="I14" s="15"/>
      <c r="J14" s="16">
        <f t="shared" si="0"/>
        <v>31</v>
      </c>
      <c r="K14" s="17">
        <v>67</v>
      </c>
      <c r="L14" s="18">
        <f t="shared" si="1"/>
        <v>46.268656716417908</v>
      </c>
      <c r="M14" s="14">
        <v>578</v>
      </c>
      <c r="N14" s="14">
        <v>421</v>
      </c>
      <c r="O14" s="18">
        <f t="shared" si="2"/>
        <v>137.29216152019001</v>
      </c>
    </row>
    <row r="15" spans="1:15" ht="16.5" customHeight="1" thickTop="1" thickBot="1" x14ac:dyDescent="0.2">
      <c r="A15" s="13" t="s">
        <v>40</v>
      </c>
      <c r="B15" s="14">
        <v>39</v>
      </c>
      <c r="C15" s="14"/>
      <c r="D15" s="14"/>
      <c r="E15" s="14">
        <v>4</v>
      </c>
      <c r="F15" s="14"/>
      <c r="G15" s="14"/>
      <c r="H15" s="14">
        <v>22</v>
      </c>
      <c r="I15" s="15"/>
      <c r="J15" s="16">
        <f t="shared" si="0"/>
        <v>65</v>
      </c>
      <c r="K15" s="17">
        <v>51</v>
      </c>
      <c r="L15" s="18">
        <f t="shared" si="1"/>
        <v>127.45098039215685</v>
      </c>
      <c r="M15" s="14">
        <v>813</v>
      </c>
      <c r="N15" s="14">
        <v>995</v>
      </c>
      <c r="O15" s="18">
        <f t="shared" si="2"/>
        <v>81.708542713567851</v>
      </c>
    </row>
    <row r="16" spans="1:15" ht="16.5" customHeight="1" thickTop="1" thickBot="1" x14ac:dyDescent="0.2">
      <c r="A16" s="13" t="s">
        <v>41</v>
      </c>
      <c r="B16" s="14">
        <v>20</v>
      </c>
      <c r="C16" s="14">
        <v>2</v>
      </c>
      <c r="D16" s="14"/>
      <c r="E16" s="14">
        <v>8</v>
      </c>
      <c r="F16" s="14"/>
      <c r="G16" s="14"/>
      <c r="H16" s="14">
        <v>18</v>
      </c>
      <c r="I16" s="15"/>
      <c r="J16" s="16">
        <f t="shared" si="0"/>
        <v>48</v>
      </c>
      <c r="K16" s="17">
        <v>50</v>
      </c>
      <c r="L16" s="18">
        <f t="shared" si="1"/>
        <v>96</v>
      </c>
      <c r="M16" s="14">
        <v>553</v>
      </c>
      <c r="N16" s="14">
        <v>768</v>
      </c>
      <c r="O16" s="18">
        <f t="shared" si="2"/>
        <v>72.005208333333343</v>
      </c>
    </row>
    <row r="17" spans="1:15" ht="16.5" customHeight="1" thickTop="1" thickBot="1" x14ac:dyDescent="0.2">
      <c r="A17" s="13" t="s">
        <v>42</v>
      </c>
      <c r="B17" s="14">
        <v>13</v>
      </c>
      <c r="C17" s="14">
        <v>10</v>
      </c>
      <c r="D17" s="14"/>
      <c r="E17" s="14">
        <v>6</v>
      </c>
      <c r="F17" s="14"/>
      <c r="G17" s="14"/>
      <c r="H17" s="14">
        <v>8</v>
      </c>
      <c r="I17" s="15"/>
      <c r="J17" s="16">
        <f t="shared" si="0"/>
        <v>37</v>
      </c>
      <c r="K17" s="17">
        <v>28</v>
      </c>
      <c r="L17" s="18">
        <f t="shared" si="1"/>
        <v>132.14285714285714</v>
      </c>
      <c r="M17" s="14">
        <v>347</v>
      </c>
      <c r="N17" s="14">
        <v>415</v>
      </c>
      <c r="O17" s="18">
        <f t="shared" si="2"/>
        <v>83.614457831325311</v>
      </c>
    </row>
    <row r="18" spans="1:15" ht="16.5" customHeight="1" thickTop="1" thickBot="1" x14ac:dyDescent="0.2">
      <c r="A18" s="13" t="s">
        <v>43</v>
      </c>
      <c r="B18" s="14">
        <v>9</v>
      </c>
      <c r="C18" s="14"/>
      <c r="D18" s="14"/>
      <c r="E18" s="14"/>
      <c r="F18" s="14"/>
      <c r="G18" s="14"/>
      <c r="H18" s="14">
        <v>2</v>
      </c>
      <c r="I18" s="15"/>
      <c r="J18" s="16">
        <f t="shared" si="0"/>
        <v>11</v>
      </c>
      <c r="K18" s="17">
        <v>10</v>
      </c>
      <c r="L18" s="18">
        <f t="shared" si="1"/>
        <v>110.00000000000001</v>
      </c>
      <c r="M18" s="14">
        <v>132</v>
      </c>
      <c r="N18" s="14">
        <v>149</v>
      </c>
      <c r="O18" s="18">
        <f t="shared" si="2"/>
        <v>88.590604026845639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/>
      <c r="F19" s="14"/>
      <c r="G19" s="14"/>
      <c r="H19" s="14">
        <v>4</v>
      </c>
      <c r="I19" s="15">
        <v>25</v>
      </c>
      <c r="J19" s="16">
        <f t="shared" si="0"/>
        <v>32</v>
      </c>
      <c r="K19" s="17">
        <v>61</v>
      </c>
      <c r="L19" s="18">
        <f t="shared" si="1"/>
        <v>52.459016393442624</v>
      </c>
      <c r="M19" s="14">
        <v>250</v>
      </c>
      <c r="N19" s="14">
        <v>283</v>
      </c>
      <c r="O19" s="18">
        <f t="shared" si="2"/>
        <v>88.339222614840978</v>
      </c>
    </row>
    <row r="20" spans="1:15" ht="16.5" customHeight="1" thickTop="1" thickBot="1" x14ac:dyDescent="0.2">
      <c r="A20" s="19" t="s">
        <v>45</v>
      </c>
      <c r="B20" s="20">
        <v>14</v>
      </c>
      <c r="C20" s="20"/>
      <c r="D20" s="20">
        <v>114</v>
      </c>
      <c r="E20" s="20">
        <v>17</v>
      </c>
      <c r="F20" s="20">
        <v>2</v>
      </c>
      <c r="G20" s="20"/>
      <c r="H20" s="20"/>
      <c r="I20" s="21"/>
      <c r="J20" s="16">
        <f t="shared" si="0"/>
        <v>147</v>
      </c>
      <c r="K20" s="17">
        <v>109</v>
      </c>
      <c r="L20" s="18">
        <f t="shared" si="1"/>
        <v>134.8623853211009</v>
      </c>
      <c r="M20" s="14">
        <v>1296</v>
      </c>
      <c r="N20" s="14">
        <v>1443</v>
      </c>
      <c r="O20" s="18">
        <f t="shared" si="2"/>
        <v>89.812889812889821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112</v>
      </c>
      <c r="C21" s="16">
        <f t="shared" si="3"/>
        <v>13</v>
      </c>
      <c r="D21" s="16">
        <f t="shared" si="3"/>
        <v>1092</v>
      </c>
      <c r="E21" s="16">
        <f t="shared" si="3"/>
        <v>161</v>
      </c>
      <c r="F21" s="16">
        <f t="shared" si="3"/>
        <v>994</v>
      </c>
      <c r="G21" s="16">
        <f t="shared" si="3"/>
        <v>0</v>
      </c>
      <c r="H21" s="16">
        <f t="shared" si="3"/>
        <v>84</v>
      </c>
      <c r="I21" s="16">
        <f t="shared" si="3"/>
        <v>36</v>
      </c>
      <c r="J21" s="16">
        <f t="shared" si="3"/>
        <v>2492</v>
      </c>
      <c r="K21" s="17">
        <f t="shared" si="3"/>
        <v>2349</v>
      </c>
      <c r="L21" s="18">
        <f t="shared" si="1"/>
        <v>106.0876968922946</v>
      </c>
      <c r="M21" s="14">
        <f>SUM(M7:M20)</f>
        <v>26631</v>
      </c>
      <c r="N21" s="14">
        <f>SUM(N7:N20)</f>
        <v>31018</v>
      </c>
      <c r="O21" s="18">
        <f t="shared" si="2"/>
        <v>85.856599393900311</v>
      </c>
    </row>
    <row r="22" spans="1:15" ht="16.5" customHeight="1" thickTop="1" x14ac:dyDescent="0.15">
      <c r="A22" s="23" t="s">
        <v>47</v>
      </c>
      <c r="B22" s="24">
        <v>113</v>
      </c>
      <c r="C22" s="24">
        <v>16</v>
      </c>
      <c r="D22" s="24">
        <v>842</v>
      </c>
      <c r="E22" s="24">
        <v>155</v>
      </c>
      <c r="F22" s="24">
        <v>1096</v>
      </c>
      <c r="G22" s="24"/>
      <c r="H22" s="24">
        <v>57</v>
      </c>
      <c r="I22" s="24">
        <v>70</v>
      </c>
      <c r="J22" s="24">
        <f>SUM(B22:I22)</f>
        <v>2349</v>
      </c>
    </row>
    <row r="23" spans="1:15" ht="16.5" customHeight="1" x14ac:dyDescent="0.15">
      <c r="A23" s="25" t="s">
        <v>48</v>
      </c>
      <c r="B23" s="26">
        <f>B21/B22*100</f>
        <v>99.115044247787608</v>
      </c>
      <c r="C23" s="26">
        <f>C21/C22*100</f>
        <v>81.25</v>
      </c>
      <c r="D23" s="26">
        <f>D21/D22*100</f>
        <v>129.69121140142519</v>
      </c>
      <c r="E23" s="26">
        <f>E21/E22*100</f>
        <v>103.87096774193549</v>
      </c>
      <c r="F23" s="26">
        <f>F21/F22*100</f>
        <v>90.693430656934311</v>
      </c>
      <c r="G23" s="26"/>
      <c r="H23" s="26">
        <f>H21/H22*100</f>
        <v>147.36842105263156</v>
      </c>
      <c r="I23" s="26">
        <f>I21/I22*100</f>
        <v>51.428571428571423</v>
      </c>
      <c r="J23" s="26">
        <f>J21/J22*100</f>
        <v>106.0876968922946</v>
      </c>
    </row>
    <row r="24" spans="1:15" ht="16.5" customHeight="1" x14ac:dyDescent="0.15">
      <c r="A24" s="3" t="s">
        <v>49</v>
      </c>
      <c r="B24" s="27">
        <v>92</v>
      </c>
      <c r="C24" s="27">
        <v>18</v>
      </c>
      <c r="D24" s="27">
        <v>1041</v>
      </c>
      <c r="E24" s="27">
        <v>197</v>
      </c>
      <c r="F24" s="27">
        <v>1235</v>
      </c>
      <c r="G24" s="27"/>
      <c r="H24" s="27">
        <v>79</v>
      </c>
      <c r="I24" s="27">
        <v>29</v>
      </c>
      <c r="J24" s="27">
        <f>SUM(B24:I24)</f>
        <v>2691</v>
      </c>
    </row>
    <row r="25" spans="1:15" ht="16.5" customHeight="1" x14ac:dyDescent="0.15">
      <c r="A25" s="25" t="s">
        <v>50</v>
      </c>
      <c r="B25" s="18">
        <f>B21/B24*100</f>
        <v>121.73913043478262</v>
      </c>
      <c r="C25" s="18">
        <f>C21/C24*100</f>
        <v>72.222222222222214</v>
      </c>
      <c r="D25" s="18">
        <f>D21/D24*100</f>
        <v>104.89913544668588</v>
      </c>
      <c r="E25" s="18">
        <f>E21/E24*100</f>
        <v>81.725888324873097</v>
      </c>
      <c r="F25" s="18">
        <f>F21/F24*100</f>
        <v>80.485829959514163</v>
      </c>
      <c r="G25" s="18"/>
      <c r="H25" s="18">
        <f>H21/H24*100</f>
        <v>106.32911392405062</v>
      </c>
      <c r="I25" s="18">
        <f>I21/I24*100</f>
        <v>124.13793103448276</v>
      </c>
      <c r="J25" s="18">
        <f>J21/J24*100</f>
        <v>92.604979561501295</v>
      </c>
    </row>
    <row r="26" spans="1:15" ht="16.5" customHeight="1" x14ac:dyDescent="0.15">
      <c r="A26" s="28" t="s">
        <v>51</v>
      </c>
      <c r="B26" s="27">
        <v>1215</v>
      </c>
      <c r="C26" s="27">
        <v>116</v>
      </c>
      <c r="D26" s="27">
        <v>9768</v>
      </c>
      <c r="E26" s="27">
        <v>1800</v>
      </c>
      <c r="F26" s="27">
        <v>12570</v>
      </c>
      <c r="G26" s="27"/>
      <c r="H26" s="27">
        <v>942</v>
      </c>
      <c r="I26" s="27">
        <v>220</v>
      </c>
      <c r="J26" s="27">
        <f>SUM(B26:I26)</f>
        <v>26631</v>
      </c>
    </row>
    <row r="27" spans="1:15" ht="16.5" customHeight="1" x14ac:dyDescent="0.15">
      <c r="A27" s="7" t="s">
        <v>52</v>
      </c>
      <c r="B27" s="29">
        <v>1579</v>
      </c>
      <c r="C27" s="29">
        <v>144</v>
      </c>
      <c r="D27" s="29">
        <v>11653</v>
      </c>
      <c r="E27" s="29">
        <v>2212</v>
      </c>
      <c r="F27" s="29">
        <v>14237</v>
      </c>
      <c r="G27" s="29"/>
      <c r="H27" s="29">
        <v>929</v>
      </c>
      <c r="I27" s="29">
        <v>264</v>
      </c>
      <c r="J27" s="29">
        <f>SUM(B27:I27)</f>
        <v>31018</v>
      </c>
    </row>
    <row r="28" spans="1:15" ht="16.5" customHeight="1" x14ac:dyDescent="0.15">
      <c r="A28" s="25" t="s">
        <v>53</v>
      </c>
      <c r="B28" s="18">
        <f>B26/B27*100</f>
        <v>76.947435085497148</v>
      </c>
      <c r="C28" s="18">
        <f>C26/C27*100</f>
        <v>80.555555555555557</v>
      </c>
      <c r="D28" s="18">
        <f>D26/D27*100</f>
        <v>83.823908006521933</v>
      </c>
      <c r="E28" s="18">
        <f>E26/E27*100</f>
        <v>81.374321880650996</v>
      </c>
      <c r="F28" s="18">
        <f>F26/F27*100</f>
        <v>88.291072557420804</v>
      </c>
      <c r="G28" s="18"/>
      <c r="H28" s="18">
        <f>H26/H27*100</f>
        <v>101.39935414424113</v>
      </c>
      <c r="I28" s="18">
        <f>I26/I27*100</f>
        <v>83.333333333333343</v>
      </c>
      <c r="J28" s="18">
        <f>J26/J27*100</f>
        <v>85.856599393900311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C387-8D61-4236-84A7-EF860C081EBB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66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7</v>
      </c>
      <c r="C7" s="14">
        <v>3</v>
      </c>
      <c r="D7" s="14">
        <v>398</v>
      </c>
      <c r="E7" s="14">
        <v>69</v>
      </c>
      <c r="F7" s="14">
        <v>454</v>
      </c>
      <c r="G7" s="14"/>
      <c r="H7" s="14">
        <v>12</v>
      </c>
      <c r="I7" s="15">
        <v>1</v>
      </c>
      <c r="J7" s="16">
        <f t="shared" ref="J7:J20" si="0">SUM(B7:I7)</f>
        <v>944</v>
      </c>
      <c r="K7" s="17">
        <v>1035</v>
      </c>
      <c r="L7" s="18">
        <f t="shared" ref="L7:L21" si="1">J7/K7*100</f>
        <v>91.207729468599027</v>
      </c>
      <c r="M7" s="14">
        <v>15865</v>
      </c>
      <c r="N7" s="14">
        <v>17091</v>
      </c>
      <c r="O7" s="18">
        <f t="shared" ref="O7:O21" si="2">M7/N7*100</f>
        <v>92.826633900883508</v>
      </c>
    </row>
    <row r="8" spans="1:15" ht="16.5" customHeight="1" thickTop="1" thickBot="1" x14ac:dyDescent="0.2">
      <c r="A8" s="13" t="s">
        <v>33</v>
      </c>
      <c r="B8" s="14">
        <v>1</v>
      </c>
      <c r="C8" s="14">
        <v>3</v>
      </c>
      <c r="D8" s="14">
        <v>24</v>
      </c>
      <c r="E8" s="14">
        <v>30</v>
      </c>
      <c r="F8" s="14">
        <v>52</v>
      </c>
      <c r="G8" s="14"/>
      <c r="H8" s="14">
        <v>3</v>
      </c>
      <c r="I8" s="15"/>
      <c r="J8" s="16">
        <f t="shared" si="0"/>
        <v>113</v>
      </c>
      <c r="K8" s="17">
        <v>125</v>
      </c>
      <c r="L8" s="18">
        <f t="shared" si="1"/>
        <v>90.4</v>
      </c>
      <c r="M8" s="14">
        <v>1958</v>
      </c>
      <c r="N8" s="14">
        <v>2906</v>
      </c>
      <c r="O8" s="18">
        <f t="shared" si="2"/>
        <v>67.377838953888499</v>
      </c>
    </row>
    <row r="9" spans="1:15" ht="16.5" customHeight="1" thickTop="1" thickBot="1" x14ac:dyDescent="0.2">
      <c r="A9" s="13" t="s">
        <v>34</v>
      </c>
      <c r="B9" s="14"/>
      <c r="C9" s="14"/>
      <c r="D9" s="14">
        <v>47</v>
      </c>
      <c r="E9" s="14"/>
      <c r="F9" s="14">
        <v>123</v>
      </c>
      <c r="G9" s="14"/>
      <c r="H9" s="14"/>
      <c r="I9" s="15"/>
      <c r="J9" s="16">
        <f t="shared" si="0"/>
        <v>170</v>
      </c>
      <c r="K9" s="17">
        <v>174</v>
      </c>
      <c r="L9" s="18">
        <f t="shared" si="1"/>
        <v>97.701149425287355</v>
      </c>
      <c r="M9" s="14">
        <v>2936</v>
      </c>
      <c r="N9" s="14">
        <v>3721</v>
      </c>
      <c r="O9" s="18">
        <f t="shared" si="2"/>
        <v>78.903520558989513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45</v>
      </c>
      <c r="E10" s="14">
        <v>3</v>
      </c>
      <c r="F10" s="14">
        <v>4</v>
      </c>
      <c r="G10" s="14"/>
      <c r="H10" s="14"/>
      <c r="I10" s="15"/>
      <c r="J10" s="16">
        <f t="shared" si="0"/>
        <v>53</v>
      </c>
      <c r="K10" s="17">
        <v>69</v>
      </c>
      <c r="L10" s="18">
        <f t="shared" si="1"/>
        <v>76.811594202898547</v>
      </c>
      <c r="M10" s="14">
        <v>989</v>
      </c>
      <c r="N10" s="14">
        <v>1361</v>
      </c>
      <c r="O10" s="18">
        <f t="shared" si="2"/>
        <v>72.667156502571643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2</v>
      </c>
      <c r="E11" s="14"/>
      <c r="F11" s="14">
        <v>99</v>
      </c>
      <c r="G11" s="14"/>
      <c r="H11" s="14"/>
      <c r="I11" s="15"/>
      <c r="J11" s="16">
        <f t="shared" si="0"/>
        <v>101</v>
      </c>
      <c r="K11" s="17">
        <v>96</v>
      </c>
      <c r="L11" s="18">
        <f t="shared" si="1"/>
        <v>105.20833333333333</v>
      </c>
      <c r="M11" s="14">
        <v>1235</v>
      </c>
      <c r="N11" s="14">
        <v>1452</v>
      </c>
      <c r="O11" s="18">
        <f t="shared" si="2"/>
        <v>85.055096418732774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69</v>
      </c>
      <c r="E12" s="14"/>
      <c r="F12" s="14">
        <v>4</v>
      </c>
      <c r="G12" s="14"/>
      <c r="H12" s="14"/>
      <c r="I12" s="15"/>
      <c r="J12" s="16">
        <f t="shared" si="0"/>
        <v>73</v>
      </c>
      <c r="K12" s="17">
        <v>46</v>
      </c>
      <c r="L12" s="18">
        <f t="shared" si="1"/>
        <v>158.69565217391303</v>
      </c>
      <c r="M12" s="14">
        <v>898</v>
      </c>
      <c r="N12" s="14">
        <v>1079</v>
      </c>
      <c r="O12" s="18">
        <f t="shared" si="2"/>
        <v>83.22520852641334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30</v>
      </c>
      <c r="E13" s="14"/>
      <c r="F13" s="14"/>
      <c r="G13" s="14"/>
      <c r="H13" s="14"/>
      <c r="I13" s="15">
        <v>8</v>
      </c>
      <c r="J13" s="16">
        <f t="shared" si="0"/>
        <v>38</v>
      </c>
      <c r="K13" s="17">
        <v>22</v>
      </c>
      <c r="L13" s="18">
        <f t="shared" si="1"/>
        <v>172.72727272727272</v>
      </c>
      <c r="M13" s="14">
        <v>273</v>
      </c>
      <c r="N13" s="14">
        <v>501</v>
      </c>
      <c r="O13" s="18">
        <f t="shared" si="2"/>
        <v>54.491017964071851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23</v>
      </c>
      <c r="G14" s="14"/>
      <c r="H14" s="14"/>
      <c r="I14" s="15"/>
      <c r="J14" s="16">
        <f t="shared" si="0"/>
        <v>23</v>
      </c>
      <c r="K14" s="17">
        <v>39</v>
      </c>
      <c r="L14" s="18">
        <f t="shared" si="1"/>
        <v>58.974358974358978</v>
      </c>
      <c r="M14" s="14">
        <v>601</v>
      </c>
      <c r="N14" s="14">
        <v>460</v>
      </c>
      <c r="O14" s="18">
        <f t="shared" si="2"/>
        <v>130.65217391304347</v>
      </c>
    </row>
    <row r="15" spans="1:15" ht="16.5" customHeight="1" thickTop="1" thickBot="1" x14ac:dyDescent="0.2">
      <c r="A15" s="13" t="s">
        <v>40</v>
      </c>
      <c r="B15" s="14">
        <v>15</v>
      </c>
      <c r="C15" s="14"/>
      <c r="D15" s="14"/>
      <c r="E15" s="14">
        <v>4</v>
      </c>
      <c r="F15" s="14"/>
      <c r="G15" s="14"/>
      <c r="H15" s="14">
        <v>19</v>
      </c>
      <c r="I15" s="15"/>
      <c r="J15" s="16">
        <f t="shared" si="0"/>
        <v>38</v>
      </c>
      <c r="K15" s="17">
        <v>49</v>
      </c>
      <c r="L15" s="18">
        <f t="shared" si="1"/>
        <v>77.551020408163268</v>
      </c>
      <c r="M15" s="14">
        <v>851</v>
      </c>
      <c r="N15" s="14">
        <v>1044</v>
      </c>
      <c r="O15" s="18">
        <f t="shared" si="2"/>
        <v>81.513409961685824</v>
      </c>
    </row>
    <row r="16" spans="1:15" ht="16.5" customHeight="1" thickTop="1" thickBot="1" x14ac:dyDescent="0.2">
      <c r="A16" s="13" t="s">
        <v>41</v>
      </c>
      <c r="B16" s="14">
        <v>31</v>
      </c>
      <c r="C16" s="14">
        <v>4</v>
      </c>
      <c r="D16" s="14"/>
      <c r="E16" s="14">
        <v>3</v>
      </c>
      <c r="F16" s="14"/>
      <c r="G16" s="14"/>
      <c r="H16" s="14">
        <v>24</v>
      </c>
      <c r="I16" s="15"/>
      <c r="J16" s="16">
        <f t="shared" si="0"/>
        <v>62</v>
      </c>
      <c r="K16" s="17">
        <v>42</v>
      </c>
      <c r="L16" s="18">
        <f t="shared" si="1"/>
        <v>147.61904761904762</v>
      </c>
      <c r="M16" s="14">
        <v>615</v>
      </c>
      <c r="N16" s="14">
        <v>810</v>
      </c>
      <c r="O16" s="18">
        <f t="shared" si="2"/>
        <v>75.925925925925924</v>
      </c>
    </row>
    <row r="17" spans="1:15" ht="16.5" customHeight="1" thickTop="1" thickBot="1" x14ac:dyDescent="0.2">
      <c r="A17" s="13" t="s">
        <v>42</v>
      </c>
      <c r="B17" s="14">
        <v>10</v>
      </c>
      <c r="C17" s="14"/>
      <c r="D17" s="14"/>
      <c r="E17" s="14">
        <v>3</v>
      </c>
      <c r="F17" s="14"/>
      <c r="G17" s="14"/>
      <c r="H17" s="14">
        <v>9</v>
      </c>
      <c r="I17" s="15"/>
      <c r="J17" s="16">
        <f t="shared" si="0"/>
        <v>22</v>
      </c>
      <c r="K17" s="17">
        <v>36</v>
      </c>
      <c r="L17" s="18">
        <f t="shared" si="1"/>
        <v>61.111111111111114</v>
      </c>
      <c r="M17" s="14">
        <v>369</v>
      </c>
      <c r="N17" s="14">
        <v>451</v>
      </c>
      <c r="O17" s="18">
        <f t="shared" si="2"/>
        <v>81.818181818181827</v>
      </c>
    </row>
    <row r="18" spans="1:15" ht="16.5" customHeight="1" thickTop="1" thickBot="1" x14ac:dyDescent="0.2">
      <c r="A18" s="13" t="s">
        <v>43</v>
      </c>
      <c r="B18" s="14">
        <v>15</v>
      </c>
      <c r="C18" s="14"/>
      <c r="D18" s="14"/>
      <c r="E18" s="14"/>
      <c r="F18" s="14"/>
      <c r="G18" s="14"/>
      <c r="H18" s="14">
        <v>6</v>
      </c>
      <c r="I18" s="15"/>
      <c r="J18" s="16">
        <f t="shared" si="0"/>
        <v>21</v>
      </c>
      <c r="K18" s="17">
        <v>18</v>
      </c>
      <c r="L18" s="18">
        <f t="shared" si="1"/>
        <v>116.66666666666667</v>
      </c>
      <c r="M18" s="14">
        <v>153</v>
      </c>
      <c r="N18" s="14">
        <v>167</v>
      </c>
      <c r="O18" s="18">
        <f t="shared" si="2"/>
        <v>91.616766467065872</v>
      </c>
    </row>
    <row r="19" spans="1:15" ht="16.5" customHeight="1" thickTop="1" thickBot="1" x14ac:dyDescent="0.2">
      <c r="A19" s="13" t="s">
        <v>44</v>
      </c>
      <c r="B19" s="14">
        <v>5</v>
      </c>
      <c r="C19" s="14"/>
      <c r="D19" s="14"/>
      <c r="E19" s="14"/>
      <c r="F19" s="14"/>
      <c r="G19" s="14"/>
      <c r="H19" s="14">
        <v>1</v>
      </c>
      <c r="I19" s="15">
        <v>33</v>
      </c>
      <c r="J19" s="16">
        <f t="shared" si="0"/>
        <v>39</v>
      </c>
      <c r="K19" s="17">
        <v>29</v>
      </c>
      <c r="L19" s="18">
        <f t="shared" si="1"/>
        <v>134.48275862068965</v>
      </c>
      <c r="M19" s="14">
        <v>289</v>
      </c>
      <c r="N19" s="14">
        <v>312</v>
      </c>
      <c r="O19" s="18">
        <f t="shared" si="2"/>
        <v>92.628205128205138</v>
      </c>
    </row>
    <row r="20" spans="1:15" ht="16.5" customHeight="1" thickTop="1" thickBot="1" x14ac:dyDescent="0.2">
      <c r="A20" s="19" t="s">
        <v>45</v>
      </c>
      <c r="B20" s="20">
        <v>11</v>
      </c>
      <c r="C20" s="20"/>
      <c r="D20" s="20">
        <v>84</v>
      </c>
      <c r="E20" s="20">
        <v>16</v>
      </c>
      <c r="F20" s="20">
        <v>2</v>
      </c>
      <c r="G20" s="20"/>
      <c r="H20" s="20"/>
      <c r="I20" s="21"/>
      <c r="J20" s="16">
        <f t="shared" si="0"/>
        <v>113</v>
      </c>
      <c r="K20" s="17">
        <v>86</v>
      </c>
      <c r="L20" s="18">
        <f t="shared" si="1"/>
        <v>131.3953488372093</v>
      </c>
      <c r="M20" s="14">
        <v>1409</v>
      </c>
      <c r="N20" s="14">
        <v>1529</v>
      </c>
      <c r="O20" s="18">
        <f t="shared" si="2"/>
        <v>92.151733158927414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96</v>
      </c>
      <c r="C21" s="16">
        <f t="shared" si="3"/>
        <v>10</v>
      </c>
      <c r="D21" s="16">
        <f t="shared" si="3"/>
        <v>699</v>
      </c>
      <c r="E21" s="16">
        <f t="shared" si="3"/>
        <v>128</v>
      </c>
      <c r="F21" s="16">
        <f t="shared" si="3"/>
        <v>761</v>
      </c>
      <c r="G21" s="16">
        <f t="shared" si="3"/>
        <v>0</v>
      </c>
      <c r="H21" s="16">
        <f t="shared" si="3"/>
        <v>74</v>
      </c>
      <c r="I21" s="16">
        <f t="shared" si="3"/>
        <v>42</v>
      </c>
      <c r="J21" s="16">
        <f t="shared" si="3"/>
        <v>1810</v>
      </c>
      <c r="K21" s="17">
        <f t="shared" si="3"/>
        <v>1866</v>
      </c>
      <c r="L21" s="18">
        <f t="shared" si="1"/>
        <v>96.9989281886388</v>
      </c>
      <c r="M21" s="14">
        <f>SUM(M7:M20)</f>
        <v>28441</v>
      </c>
      <c r="N21" s="14">
        <f>SUM(N7:N20)</f>
        <v>32884</v>
      </c>
      <c r="O21" s="18">
        <f t="shared" si="2"/>
        <v>86.488869967157285</v>
      </c>
    </row>
    <row r="22" spans="1:15" ht="16.5" customHeight="1" thickTop="1" x14ac:dyDescent="0.15">
      <c r="A22" s="23" t="s">
        <v>47</v>
      </c>
      <c r="B22" s="24">
        <v>87</v>
      </c>
      <c r="C22" s="24">
        <v>6</v>
      </c>
      <c r="D22" s="24">
        <v>653</v>
      </c>
      <c r="E22" s="24">
        <v>152</v>
      </c>
      <c r="F22" s="24">
        <v>858</v>
      </c>
      <c r="G22" s="24"/>
      <c r="H22" s="24">
        <v>70</v>
      </c>
      <c r="I22" s="24">
        <v>40</v>
      </c>
      <c r="J22" s="24">
        <f>SUM(B22:I22)</f>
        <v>1866</v>
      </c>
    </row>
    <row r="23" spans="1:15" ht="16.5" customHeight="1" x14ac:dyDescent="0.15">
      <c r="A23" s="25" t="s">
        <v>48</v>
      </c>
      <c r="B23" s="26">
        <f>B21/B22*100</f>
        <v>110.34482758620689</v>
      </c>
      <c r="C23" s="26">
        <f>C21/C22*100</f>
        <v>166.66666666666669</v>
      </c>
      <c r="D23" s="26">
        <f>D21/D22*100</f>
        <v>107.04441041347626</v>
      </c>
      <c r="E23" s="26">
        <f>E21/E22*100</f>
        <v>84.210526315789465</v>
      </c>
      <c r="F23" s="26">
        <f>F21/F22*100</f>
        <v>88.694638694638698</v>
      </c>
      <c r="G23" s="26"/>
      <c r="H23" s="26">
        <f>H21/H22*100</f>
        <v>105.71428571428572</v>
      </c>
      <c r="I23" s="26">
        <f>I21/I22*100</f>
        <v>105</v>
      </c>
      <c r="J23" s="26">
        <f>J21/J22*100</f>
        <v>96.9989281886388</v>
      </c>
    </row>
    <row r="24" spans="1:15" ht="16.5" customHeight="1" x14ac:dyDescent="0.15">
      <c r="A24" s="3" t="s">
        <v>49</v>
      </c>
      <c r="B24" s="27">
        <v>112</v>
      </c>
      <c r="C24" s="27">
        <v>13</v>
      </c>
      <c r="D24" s="27">
        <v>1092</v>
      </c>
      <c r="E24" s="27">
        <v>161</v>
      </c>
      <c r="F24" s="27">
        <v>994</v>
      </c>
      <c r="G24" s="27"/>
      <c r="H24" s="27">
        <v>84</v>
      </c>
      <c r="I24" s="27">
        <v>36</v>
      </c>
      <c r="J24" s="27">
        <f>SUM(B24:I24)</f>
        <v>2492</v>
      </c>
    </row>
    <row r="25" spans="1:15" ht="16.5" customHeight="1" x14ac:dyDescent="0.15">
      <c r="A25" s="25" t="s">
        <v>50</v>
      </c>
      <c r="B25" s="18">
        <f>B21/B24*100</f>
        <v>85.714285714285708</v>
      </c>
      <c r="C25" s="18">
        <f>C21/C24*100</f>
        <v>76.923076923076934</v>
      </c>
      <c r="D25" s="18">
        <f>D21/D24*100</f>
        <v>64.010989010989007</v>
      </c>
      <c r="E25" s="18">
        <f>E21/E24*100</f>
        <v>79.503105590062106</v>
      </c>
      <c r="F25" s="18">
        <f>F21/F24*100</f>
        <v>76.559356136820924</v>
      </c>
      <c r="G25" s="18"/>
      <c r="H25" s="18">
        <f>H21/H24*100</f>
        <v>88.095238095238088</v>
      </c>
      <c r="I25" s="18">
        <f>I21/I24*100</f>
        <v>116.66666666666667</v>
      </c>
      <c r="J25" s="18">
        <f>J21/J24*100</f>
        <v>72.632423756019264</v>
      </c>
    </row>
    <row r="26" spans="1:15" ht="16.5" customHeight="1" x14ac:dyDescent="0.15">
      <c r="A26" s="28" t="s">
        <v>51</v>
      </c>
      <c r="B26" s="27">
        <v>1311</v>
      </c>
      <c r="C26" s="27">
        <v>126</v>
      </c>
      <c r="D26" s="27">
        <v>10467</v>
      </c>
      <c r="E26" s="27">
        <v>1928</v>
      </c>
      <c r="F26" s="27">
        <v>13331</v>
      </c>
      <c r="G26" s="27"/>
      <c r="H26" s="27">
        <v>1016</v>
      </c>
      <c r="I26" s="27">
        <v>262</v>
      </c>
      <c r="J26" s="27">
        <f>SUM(B26:I26)</f>
        <v>28441</v>
      </c>
    </row>
    <row r="27" spans="1:15" ht="16.5" customHeight="1" x14ac:dyDescent="0.15">
      <c r="A27" s="7" t="s">
        <v>52</v>
      </c>
      <c r="B27" s="29">
        <v>1666</v>
      </c>
      <c r="C27" s="29">
        <v>150</v>
      </c>
      <c r="D27" s="29">
        <v>12306</v>
      </c>
      <c r="E27" s="29">
        <v>2364</v>
      </c>
      <c r="F27" s="29">
        <v>15095</v>
      </c>
      <c r="G27" s="29"/>
      <c r="H27" s="29">
        <v>999</v>
      </c>
      <c r="I27" s="29">
        <v>304</v>
      </c>
      <c r="J27" s="29">
        <f>SUM(B27:I27)</f>
        <v>32884</v>
      </c>
    </row>
    <row r="28" spans="1:15" ht="16.5" customHeight="1" x14ac:dyDescent="0.15">
      <c r="A28" s="25" t="s">
        <v>53</v>
      </c>
      <c r="B28" s="18">
        <f>B26/B27*100</f>
        <v>78.691476590636256</v>
      </c>
      <c r="C28" s="18">
        <f>C26/C27*100</f>
        <v>84</v>
      </c>
      <c r="D28" s="18">
        <f>D26/D27*100</f>
        <v>85.056070209653825</v>
      </c>
      <c r="E28" s="18">
        <f>E26/E27*100</f>
        <v>81.556683587140441</v>
      </c>
      <c r="F28" s="18">
        <f>F26/F27*100</f>
        <v>88.314011262007284</v>
      </c>
      <c r="G28" s="18"/>
      <c r="H28" s="18">
        <f>H26/H27*100</f>
        <v>101.70170170170169</v>
      </c>
      <c r="I28" s="18">
        <f>I26/I27*100</f>
        <v>86.18421052631578</v>
      </c>
      <c r="J28" s="18">
        <f>J26/J27*100</f>
        <v>86.488869967157285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DA52-FF76-465C-837A-5FF61DB37660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55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8</v>
      </c>
      <c r="C7" s="14">
        <v>1</v>
      </c>
      <c r="D7" s="14">
        <v>454</v>
      </c>
      <c r="E7" s="14">
        <v>84</v>
      </c>
      <c r="F7" s="14">
        <v>816</v>
      </c>
      <c r="G7" s="14"/>
      <c r="H7" s="14">
        <v>9</v>
      </c>
      <c r="I7" s="15">
        <v>1</v>
      </c>
      <c r="J7" s="16">
        <f t="shared" ref="J7:J20" si="0">SUM(B7:I7)</f>
        <v>1373</v>
      </c>
      <c r="K7" s="17">
        <v>1405</v>
      </c>
      <c r="L7" s="18">
        <f t="shared" ref="L7:L21" si="1">J7/K7*100</f>
        <v>97.722419928825616</v>
      </c>
      <c r="M7" s="14">
        <v>2386</v>
      </c>
      <c r="N7" s="14">
        <v>2364</v>
      </c>
      <c r="O7" s="18">
        <f t="shared" ref="O7:O21" si="2">M7/N7*100</f>
        <v>100.93062605752961</v>
      </c>
    </row>
    <row r="8" spans="1:15" ht="16.5" customHeight="1" thickTop="1" thickBot="1" x14ac:dyDescent="0.2">
      <c r="A8" s="13" t="s">
        <v>33</v>
      </c>
      <c r="B8" s="14">
        <v>1</v>
      </c>
      <c r="C8" s="14">
        <v>1</v>
      </c>
      <c r="D8" s="14">
        <v>74</v>
      </c>
      <c r="E8" s="14">
        <v>28</v>
      </c>
      <c r="F8" s="14">
        <v>93</v>
      </c>
      <c r="G8" s="14"/>
      <c r="H8" s="14">
        <v>14</v>
      </c>
      <c r="I8" s="15"/>
      <c r="J8" s="16">
        <f t="shared" si="0"/>
        <v>211</v>
      </c>
      <c r="K8" s="17">
        <v>275</v>
      </c>
      <c r="L8" s="18">
        <f t="shared" si="1"/>
        <v>76.72727272727272</v>
      </c>
      <c r="M8" s="14">
        <v>362</v>
      </c>
      <c r="N8" s="14">
        <v>475</v>
      </c>
      <c r="O8" s="18">
        <f t="shared" si="2"/>
        <v>76.21052631578948</v>
      </c>
    </row>
    <row r="9" spans="1:15" ht="16.5" customHeight="1" thickTop="1" thickBot="1" x14ac:dyDescent="0.2">
      <c r="A9" s="13" t="s">
        <v>34</v>
      </c>
      <c r="B9" s="14"/>
      <c r="C9" s="14"/>
      <c r="D9" s="14">
        <v>76</v>
      </c>
      <c r="E9" s="14"/>
      <c r="F9" s="14">
        <v>129</v>
      </c>
      <c r="G9" s="14"/>
      <c r="H9" s="14"/>
      <c r="I9" s="15"/>
      <c r="J9" s="16">
        <f t="shared" si="0"/>
        <v>205</v>
      </c>
      <c r="K9" s="17">
        <v>251</v>
      </c>
      <c r="L9" s="18">
        <f t="shared" si="1"/>
        <v>81.673306772908376</v>
      </c>
      <c r="M9" s="14">
        <v>397</v>
      </c>
      <c r="N9" s="14">
        <v>472</v>
      </c>
      <c r="O9" s="18">
        <f t="shared" si="2"/>
        <v>84.110169491525426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78</v>
      </c>
      <c r="E10" s="14">
        <v>4</v>
      </c>
      <c r="F10" s="14">
        <v>17</v>
      </c>
      <c r="G10" s="14"/>
      <c r="H10" s="14"/>
      <c r="I10" s="15"/>
      <c r="J10" s="16">
        <f t="shared" si="0"/>
        <v>100</v>
      </c>
      <c r="K10" s="17">
        <v>141</v>
      </c>
      <c r="L10" s="18">
        <f t="shared" si="1"/>
        <v>70.921985815602838</v>
      </c>
      <c r="M10" s="14">
        <v>186</v>
      </c>
      <c r="N10" s="14">
        <v>230</v>
      </c>
      <c r="O10" s="18">
        <f t="shared" si="2"/>
        <v>80.869565217391298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3</v>
      </c>
      <c r="E11" s="14"/>
      <c r="F11" s="14">
        <v>91</v>
      </c>
      <c r="G11" s="14"/>
      <c r="H11" s="14"/>
      <c r="I11" s="15"/>
      <c r="J11" s="16">
        <f t="shared" si="0"/>
        <v>94</v>
      </c>
      <c r="K11" s="17">
        <v>142</v>
      </c>
      <c r="L11" s="18">
        <f t="shared" si="1"/>
        <v>66.197183098591552</v>
      </c>
      <c r="M11" s="14">
        <v>198</v>
      </c>
      <c r="N11" s="14">
        <v>255</v>
      </c>
      <c r="O11" s="18">
        <f t="shared" si="2"/>
        <v>77.64705882352942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87</v>
      </c>
      <c r="E12" s="14"/>
      <c r="F12" s="14">
        <v>1</v>
      </c>
      <c r="G12" s="14"/>
      <c r="H12" s="14"/>
      <c r="I12" s="15"/>
      <c r="J12" s="16">
        <f t="shared" si="0"/>
        <v>88</v>
      </c>
      <c r="K12" s="17">
        <v>81</v>
      </c>
      <c r="L12" s="18">
        <f t="shared" si="1"/>
        <v>108.64197530864197</v>
      </c>
      <c r="M12" s="14">
        <v>157</v>
      </c>
      <c r="N12" s="14">
        <v>134</v>
      </c>
      <c r="O12" s="18">
        <f t="shared" si="2"/>
        <v>117.16417910447761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22</v>
      </c>
      <c r="E13" s="14"/>
      <c r="F13" s="14">
        <v>5</v>
      </c>
      <c r="G13" s="14"/>
      <c r="H13" s="14"/>
      <c r="I13" s="15">
        <v>2</v>
      </c>
      <c r="J13" s="16">
        <f t="shared" si="0"/>
        <v>29</v>
      </c>
      <c r="K13" s="17">
        <v>26</v>
      </c>
      <c r="L13" s="18">
        <f t="shared" si="1"/>
        <v>111.53846153846155</v>
      </c>
      <c r="M13" s="14">
        <v>48</v>
      </c>
      <c r="N13" s="14">
        <v>50</v>
      </c>
      <c r="O13" s="18">
        <f t="shared" si="2"/>
        <v>96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52</v>
      </c>
      <c r="G14" s="14"/>
      <c r="H14" s="14"/>
      <c r="I14" s="15"/>
      <c r="J14" s="16">
        <f t="shared" si="0"/>
        <v>52</v>
      </c>
      <c r="K14" s="17">
        <v>47</v>
      </c>
      <c r="L14" s="18">
        <f t="shared" si="1"/>
        <v>110.63829787234043</v>
      </c>
      <c r="M14" s="14">
        <v>108</v>
      </c>
      <c r="N14" s="14">
        <v>93</v>
      </c>
      <c r="O14" s="18">
        <f t="shared" si="2"/>
        <v>116.12903225806453</v>
      </c>
    </row>
    <row r="15" spans="1:15" ht="16.5" customHeight="1" thickTop="1" thickBot="1" x14ac:dyDescent="0.2">
      <c r="A15" s="13" t="s">
        <v>40</v>
      </c>
      <c r="B15" s="14">
        <v>29</v>
      </c>
      <c r="C15" s="14">
        <v>2</v>
      </c>
      <c r="D15" s="14"/>
      <c r="E15" s="14">
        <v>1</v>
      </c>
      <c r="F15" s="14"/>
      <c r="G15" s="14"/>
      <c r="H15" s="14">
        <v>41</v>
      </c>
      <c r="I15" s="15"/>
      <c r="J15" s="16">
        <f t="shared" si="0"/>
        <v>73</v>
      </c>
      <c r="K15" s="17">
        <v>56</v>
      </c>
      <c r="L15" s="18">
        <f t="shared" si="1"/>
        <v>130.35714285714286</v>
      </c>
      <c r="M15" s="14">
        <v>125</v>
      </c>
      <c r="N15" s="14">
        <v>152</v>
      </c>
      <c r="O15" s="18">
        <f t="shared" si="2"/>
        <v>82.23684210526315</v>
      </c>
    </row>
    <row r="16" spans="1:15" ht="16.5" customHeight="1" thickTop="1" thickBot="1" x14ac:dyDescent="0.2">
      <c r="A16" s="13" t="s">
        <v>41</v>
      </c>
      <c r="B16" s="14">
        <v>17</v>
      </c>
      <c r="C16" s="14">
        <v>4</v>
      </c>
      <c r="D16" s="14"/>
      <c r="E16" s="14">
        <v>2</v>
      </c>
      <c r="F16" s="14"/>
      <c r="G16" s="14"/>
      <c r="H16" s="14">
        <v>16</v>
      </c>
      <c r="I16" s="15"/>
      <c r="J16" s="16">
        <f t="shared" si="0"/>
        <v>39</v>
      </c>
      <c r="K16" s="17">
        <v>55</v>
      </c>
      <c r="L16" s="18">
        <f t="shared" si="1"/>
        <v>70.909090909090907</v>
      </c>
      <c r="M16" s="14">
        <v>61</v>
      </c>
      <c r="N16" s="14">
        <v>96</v>
      </c>
      <c r="O16" s="18">
        <f t="shared" si="2"/>
        <v>63.541666666666664</v>
      </c>
    </row>
    <row r="17" spans="1:15" ht="16.5" customHeight="1" thickTop="1" thickBot="1" x14ac:dyDescent="0.2">
      <c r="A17" s="13" t="s">
        <v>42</v>
      </c>
      <c r="B17" s="14">
        <v>10</v>
      </c>
      <c r="C17" s="14">
        <v>2</v>
      </c>
      <c r="D17" s="14"/>
      <c r="E17" s="14"/>
      <c r="F17" s="14"/>
      <c r="G17" s="14"/>
      <c r="H17" s="14">
        <v>6</v>
      </c>
      <c r="I17" s="15"/>
      <c r="J17" s="16">
        <f t="shared" si="0"/>
        <v>18</v>
      </c>
      <c r="K17" s="17">
        <v>30</v>
      </c>
      <c r="L17" s="18">
        <f t="shared" si="1"/>
        <v>60</v>
      </c>
      <c r="M17" s="14">
        <v>37</v>
      </c>
      <c r="N17" s="14">
        <v>51</v>
      </c>
      <c r="O17" s="18">
        <f t="shared" si="2"/>
        <v>72.549019607843135</v>
      </c>
    </row>
    <row r="18" spans="1:15" ht="16.5" customHeight="1" thickTop="1" thickBot="1" x14ac:dyDescent="0.2">
      <c r="A18" s="13" t="s">
        <v>43</v>
      </c>
      <c r="B18" s="14">
        <v>3</v>
      </c>
      <c r="C18" s="14"/>
      <c r="D18" s="14"/>
      <c r="E18" s="14"/>
      <c r="F18" s="14"/>
      <c r="G18" s="14"/>
      <c r="H18" s="14">
        <v>3</v>
      </c>
      <c r="I18" s="15"/>
      <c r="J18" s="16">
        <f t="shared" si="0"/>
        <v>6</v>
      </c>
      <c r="K18" s="17">
        <v>12</v>
      </c>
      <c r="L18" s="18">
        <f t="shared" si="1"/>
        <v>50</v>
      </c>
      <c r="M18" s="14">
        <v>10</v>
      </c>
      <c r="N18" s="14">
        <v>15</v>
      </c>
      <c r="O18" s="18">
        <f t="shared" si="2"/>
        <v>66.666666666666657</v>
      </c>
    </row>
    <row r="19" spans="1:15" ht="16.5" customHeight="1" thickTop="1" thickBot="1" x14ac:dyDescent="0.2">
      <c r="A19" s="13" t="s">
        <v>44</v>
      </c>
      <c r="B19" s="14">
        <v>1</v>
      </c>
      <c r="C19" s="14"/>
      <c r="D19" s="14"/>
      <c r="E19" s="14"/>
      <c r="F19" s="14"/>
      <c r="G19" s="14"/>
      <c r="H19" s="14"/>
      <c r="I19" s="15">
        <v>10</v>
      </c>
      <c r="J19" s="16">
        <f t="shared" si="0"/>
        <v>11</v>
      </c>
      <c r="K19" s="17">
        <v>17</v>
      </c>
      <c r="L19" s="18">
        <f t="shared" si="1"/>
        <v>64.705882352941174</v>
      </c>
      <c r="M19" s="14">
        <v>33</v>
      </c>
      <c r="N19" s="14">
        <v>35</v>
      </c>
      <c r="O19" s="18">
        <f t="shared" si="2"/>
        <v>94.285714285714278</v>
      </c>
    </row>
    <row r="20" spans="1:15" ht="16.5" customHeight="1" thickTop="1" thickBot="1" x14ac:dyDescent="0.2">
      <c r="A20" s="19" t="s">
        <v>45</v>
      </c>
      <c r="B20" s="20">
        <v>11</v>
      </c>
      <c r="C20" s="20"/>
      <c r="D20" s="20">
        <v>71</v>
      </c>
      <c r="E20" s="20">
        <v>14</v>
      </c>
      <c r="F20" s="20">
        <v>3</v>
      </c>
      <c r="G20" s="20"/>
      <c r="H20" s="20">
        <v>1</v>
      </c>
      <c r="I20" s="21"/>
      <c r="J20" s="16">
        <f t="shared" si="0"/>
        <v>100</v>
      </c>
      <c r="K20" s="17">
        <v>92</v>
      </c>
      <c r="L20" s="18">
        <f t="shared" si="1"/>
        <v>108.69565217391303</v>
      </c>
      <c r="M20" s="14">
        <v>170</v>
      </c>
      <c r="N20" s="14">
        <v>174</v>
      </c>
      <c r="O20" s="18">
        <f t="shared" si="2"/>
        <v>97.701149425287355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81</v>
      </c>
      <c r="C21" s="16">
        <f t="shared" si="3"/>
        <v>10</v>
      </c>
      <c r="D21" s="16">
        <f t="shared" si="3"/>
        <v>865</v>
      </c>
      <c r="E21" s="16">
        <f t="shared" si="3"/>
        <v>133</v>
      </c>
      <c r="F21" s="16">
        <f t="shared" si="3"/>
        <v>1207</v>
      </c>
      <c r="G21" s="16">
        <f t="shared" si="3"/>
        <v>0</v>
      </c>
      <c r="H21" s="16">
        <f t="shared" si="3"/>
        <v>90</v>
      </c>
      <c r="I21" s="16">
        <f t="shared" si="3"/>
        <v>13</v>
      </c>
      <c r="J21" s="16">
        <f t="shared" si="3"/>
        <v>2399</v>
      </c>
      <c r="K21" s="17">
        <f t="shared" si="3"/>
        <v>2630</v>
      </c>
      <c r="L21" s="18">
        <f t="shared" si="1"/>
        <v>91.216730038022803</v>
      </c>
      <c r="M21" s="14">
        <f>SUM(M7:M20)</f>
        <v>4278</v>
      </c>
      <c r="N21" s="14">
        <f>SUM(N7:N20)</f>
        <v>4596</v>
      </c>
      <c r="O21" s="18">
        <f t="shared" si="2"/>
        <v>93.080939947780678</v>
      </c>
    </row>
    <row r="22" spans="1:15" ht="16.5" customHeight="1" thickTop="1" x14ac:dyDescent="0.15">
      <c r="A22" s="23" t="s">
        <v>47</v>
      </c>
      <c r="B22" s="24">
        <v>96</v>
      </c>
      <c r="C22" s="24">
        <v>11</v>
      </c>
      <c r="D22" s="24">
        <v>948</v>
      </c>
      <c r="E22" s="24">
        <v>181</v>
      </c>
      <c r="F22" s="24">
        <v>1301</v>
      </c>
      <c r="G22" s="24"/>
      <c r="H22" s="24">
        <v>78</v>
      </c>
      <c r="I22" s="24">
        <v>15</v>
      </c>
      <c r="J22" s="24">
        <f>SUM(B22:I22)</f>
        <v>2630</v>
      </c>
    </row>
    <row r="23" spans="1:15" ht="16.5" customHeight="1" x14ac:dyDescent="0.15">
      <c r="A23" s="25" t="s">
        <v>48</v>
      </c>
      <c r="B23" s="26">
        <f>B21/B22*100</f>
        <v>84.375</v>
      </c>
      <c r="C23" s="26">
        <f>C21/C22*100</f>
        <v>90.909090909090907</v>
      </c>
      <c r="D23" s="26">
        <f>D21/D22*100</f>
        <v>91.244725738396625</v>
      </c>
      <c r="E23" s="26">
        <f>E21/E22*100</f>
        <v>73.480662983425418</v>
      </c>
      <c r="F23" s="26">
        <f>F21/F22*100</f>
        <v>92.774788624135283</v>
      </c>
      <c r="G23" s="26"/>
      <c r="H23" s="26">
        <f>H21/H22*100</f>
        <v>115.38461538461537</v>
      </c>
      <c r="I23" s="26">
        <f>I21/I22*100</f>
        <v>86.666666666666671</v>
      </c>
      <c r="J23" s="26">
        <f>J21/J22*100</f>
        <v>91.216730038022803</v>
      </c>
    </row>
    <row r="24" spans="1:15" ht="16.5" customHeight="1" x14ac:dyDescent="0.15">
      <c r="A24" s="3" t="s">
        <v>49</v>
      </c>
      <c r="B24" s="27">
        <v>76</v>
      </c>
      <c r="C24" s="27">
        <v>4</v>
      </c>
      <c r="D24" s="27">
        <v>717</v>
      </c>
      <c r="E24" s="27">
        <v>102</v>
      </c>
      <c r="F24" s="27">
        <v>905</v>
      </c>
      <c r="G24" s="27"/>
      <c r="H24" s="27">
        <v>54</v>
      </c>
      <c r="I24" s="27">
        <v>21</v>
      </c>
      <c r="J24" s="27">
        <f>SUM(B24:I24)</f>
        <v>1879</v>
      </c>
    </row>
    <row r="25" spans="1:15" ht="16.5" customHeight="1" x14ac:dyDescent="0.15">
      <c r="A25" s="25" t="s">
        <v>50</v>
      </c>
      <c r="B25" s="18">
        <f>B21/B24*100</f>
        <v>106.57894736842107</v>
      </c>
      <c r="C25" s="18">
        <f>C21/C24*100</f>
        <v>250</v>
      </c>
      <c r="D25" s="18">
        <f>D21/D24*100</f>
        <v>120.64156206415622</v>
      </c>
      <c r="E25" s="18">
        <f>E21/E24*100</f>
        <v>130.39215686274511</v>
      </c>
      <c r="F25" s="18">
        <f>F21/F24*100</f>
        <v>133.37016574585635</v>
      </c>
      <c r="G25" s="18"/>
      <c r="H25" s="18">
        <f>H21/H24*100</f>
        <v>166.66666666666669</v>
      </c>
      <c r="I25" s="18">
        <f>I21/I24*100</f>
        <v>61.904761904761905</v>
      </c>
      <c r="J25" s="18">
        <f>J21/J24*100</f>
        <v>127.67429483767962</v>
      </c>
    </row>
    <row r="26" spans="1:15" ht="16.5" customHeight="1" x14ac:dyDescent="0.15">
      <c r="A26" s="28" t="s">
        <v>51</v>
      </c>
      <c r="B26" s="27">
        <v>157</v>
      </c>
      <c r="C26" s="27">
        <v>14</v>
      </c>
      <c r="D26" s="27">
        <v>1582</v>
      </c>
      <c r="E26" s="27">
        <v>235</v>
      </c>
      <c r="F26" s="27">
        <v>2112</v>
      </c>
      <c r="G26" s="27"/>
      <c r="H26" s="27">
        <v>144</v>
      </c>
      <c r="I26" s="27">
        <v>34</v>
      </c>
      <c r="J26" s="27">
        <f>SUM(B26:I26)</f>
        <v>4278</v>
      </c>
    </row>
    <row r="27" spans="1:15" ht="16.5" customHeight="1" x14ac:dyDescent="0.15">
      <c r="A27" s="7" t="s">
        <v>52</v>
      </c>
      <c r="B27" s="29">
        <v>191</v>
      </c>
      <c r="C27" s="29">
        <v>18</v>
      </c>
      <c r="D27" s="29">
        <v>1663</v>
      </c>
      <c r="E27" s="29">
        <v>324</v>
      </c>
      <c r="F27" s="29">
        <v>2233</v>
      </c>
      <c r="G27" s="29"/>
      <c r="H27" s="29">
        <v>134</v>
      </c>
      <c r="I27" s="29">
        <v>33</v>
      </c>
      <c r="J27" s="29">
        <f>SUM(B27:I27)</f>
        <v>4596</v>
      </c>
    </row>
    <row r="28" spans="1:15" ht="16.5" customHeight="1" x14ac:dyDescent="0.15">
      <c r="A28" s="25" t="s">
        <v>53</v>
      </c>
      <c r="B28" s="18">
        <f>B26/B27*100</f>
        <v>82.198952879581157</v>
      </c>
      <c r="C28" s="18">
        <f>C26/C27*100</f>
        <v>77.777777777777786</v>
      </c>
      <c r="D28" s="18">
        <f>D26/D27*100</f>
        <v>95.129284425736614</v>
      </c>
      <c r="E28" s="18">
        <f>E26/E27*100</f>
        <v>72.53086419753086</v>
      </c>
      <c r="F28" s="18">
        <f>F26/F27*100</f>
        <v>94.581280788177338</v>
      </c>
      <c r="G28" s="18"/>
      <c r="H28" s="18">
        <f>H26/H27*100</f>
        <v>107.46268656716418</v>
      </c>
      <c r="I28" s="18">
        <f>I26/I27*100</f>
        <v>103.03030303030303</v>
      </c>
      <c r="J28" s="18">
        <f>J26/J27*100</f>
        <v>93.080939947780678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4950-47E0-4EBE-9260-4F16954E8F2A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57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15</v>
      </c>
      <c r="C7" s="14">
        <v>4</v>
      </c>
      <c r="D7" s="14">
        <v>508</v>
      </c>
      <c r="E7" s="14">
        <v>115</v>
      </c>
      <c r="F7" s="14">
        <v>957</v>
      </c>
      <c r="G7" s="14"/>
      <c r="H7" s="14">
        <v>16</v>
      </c>
      <c r="I7" s="15">
        <v>1</v>
      </c>
      <c r="J7" s="16">
        <f t="shared" ref="J7:J20" si="0">SUM(B7:I7)</f>
        <v>1616</v>
      </c>
      <c r="K7" s="17">
        <v>1927</v>
      </c>
      <c r="L7" s="18">
        <f t="shared" ref="L7:L21" si="1">J7/K7*100</f>
        <v>83.860923715620146</v>
      </c>
      <c r="M7" s="14">
        <v>4002</v>
      </c>
      <c r="N7" s="14">
        <v>4291</v>
      </c>
      <c r="O7" s="18">
        <f t="shared" ref="O7:O21" si="2">M7/N7*100</f>
        <v>93.264973199720345</v>
      </c>
    </row>
    <row r="8" spans="1:15" ht="16.5" customHeight="1" thickTop="1" thickBot="1" x14ac:dyDescent="0.2">
      <c r="A8" s="13" t="s">
        <v>33</v>
      </c>
      <c r="B8" s="14">
        <v>4</v>
      </c>
      <c r="C8" s="14">
        <v>3</v>
      </c>
      <c r="D8" s="14">
        <v>139</v>
      </c>
      <c r="E8" s="14">
        <v>63</v>
      </c>
      <c r="F8" s="14">
        <v>116</v>
      </c>
      <c r="G8" s="14"/>
      <c r="H8" s="14">
        <v>12</v>
      </c>
      <c r="I8" s="15"/>
      <c r="J8" s="16">
        <f t="shared" si="0"/>
        <v>337</v>
      </c>
      <c r="K8" s="17">
        <v>506</v>
      </c>
      <c r="L8" s="18">
        <f t="shared" si="1"/>
        <v>66.600790513833999</v>
      </c>
      <c r="M8" s="14">
        <v>699</v>
      </c>
      <c r="N8" s="14">
        <v>981</v>
      </c>
      <c r="O8" s="18">
        <f t="shared" si="2"/>
        <v>71.25382262996942</v>
      </c>
    </row>
    <row r="9" spans="1:15" ht="16.5" customHeight="1" thickTop="1" thickBot="1" x14ac:dyDescent="0.2">
      <c r="A9" s="13" t="s">
        <v>34</v>
      </c>
      <c r="B9" s="14"/>
      <c r="C9" s="14"/>
      <c r="D9" s="14">
        <v>133</v>
      </c>
      <c r="E9" s="14"/>
      <c r="F9" s="14">
        <v>332</v>
      </c>
      <c r="G9" s="14"/>
      <c r="H9" s="14"/>
      <c r="I9" s="15"/>
      <c r="J9" s="16">
        <f t="shared" si="0"/>
        <v>465</v>
      </c>
      <c r="K9" s="17">
        <v>518</v>
      </c>
      <c r="L9" s="18">
        <f t="shared" si="1"/>
        <v>89.768339768339771</v>
      </c>
      <c r="M9" s="14">
        <v>862</v>
      </c>
      <c r="N9" s="14">
        <v>990</v>
      </c>
      <c r="O9" s="18">
        <f t="shared" si="2"/>
        <v>87.070707070707059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101</v>
      </c>
      <c r="E10" s="14">
        <v>12</v>
      </c>
      <c r="F10" s="14">
        <v>18</v>
      </c>
      <c r="G10" s="14"/>
      <c r="H10" s="14">
        <v>1</v>
      </c>
      <c r="I10" s="15"/>
      <c r="J10" s="16">
        <f t="shared" si="0"/>
        <v>133</v>
      </c>
      <c r="K10" s="17">
        <v>178</v>
      </c>
      <c r="L10" s="18">
        <f t="shared" si="1"/>
        <v>74.719101123595507</v>
      </c>
      <c r="M10" s="14">
        <v>319</v>
      </c>
      <c r="N10" s="14">
        <v>408</v>
      </c>
      <c r="O10" s="18">
        <f t="shared" si="2"/>
        <v>78.186274509803923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10</v>
      </c>
      <c r="E11" s="14">
        <v>1</v>
      </c>
      <c r="F11" s="14">
        <v>137</v>
      </c>
      <c r="G11" s="14"/>
      <c r="H11" s="14">
        <v>20</v>
      </c>
      <c r="I11" s="15"/>
      <c r="J11" s="16">
        <f t="shared" si="0"/>
        <v>168</v>
      </c>
      <c r="K11" s="17">
        <v>190</v>
      </c>
      <c r="L11" s="18">
        <f t="shared" si="1"/>
        <v>88.421052631578945</v>
      </c>
      <c r="M11" s="14">
        <v>366</v>
      </c>
      <c r="N11" s="14">
        <v>445</v>
      </c>
      <c r="O11" s="18">
        <f t="shared" si="2"/>
        <v>82.247191011235955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161</v>
      </c>
      <c r="E12" s="14"/>
      <c r="F12" s="14">
        <v>11</v>
      </c>
      <c r="G12" s="14"/>
      <c r="H12" s="14"/>
      <c r="I12" s="15"/>
      <c r="J12" s="16">
        <f t="shared" si="0"/>
        <v>172</v>
      </c>
      <c r="K12" s="17">
        <v>212</v>
      </c>
      <c r="L12" s="18">
        <f t="shared" si="1"/>
        <v>81.132075471698116</v>
      </c>
      <c r="M12" s="14">
        <v>329</v>
      </c>
      <c r="N12" s="14">
        <v>346</v>
      </c>
      <c r="O12" s="18">
        <f t="shared" si="2"/>
        <v>95.086705202312132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41</v>
      </c>
      <c r="E13" s="14"/>
      <c r="F13" s="14">
        <v>15</v>
      </c>
      <c r="G13" s="14"/>
      <c r="H13" s="14"/>
      <c r="I13" s="15">
        <v>5</v>
      </c>
      <c r="J13" s="16">
        <f t="shared" si="0"/>
        <v>61</v>
      </c>
      <c r="K13" s="17">
        <v>117</v>
      </c>
      <c r="L13" s="18">
        <f t="shared" si="1"/>
        <v>52.136752136752143</v>
      </c>
      <c r="M13" s="14">
        <v>109</v>
      </c>
      <c r="N13" s="14">
        <v>167</v>
      </c>
      <c r="O13" s="18">
        <f t="shared" si="2"/>
        <v>65.269461077844312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136</v>
      </c>
      <c r="G14" s="14"/>
      <c r="H14" s="14"/>
      <c r="I14" s="15"/>
      <c r="J14" s="16">
        <f t="shared" si="0"/>
        <v>136</v>
      </c>
      <c r="K14" s="17">
        <v>55</v>
      </c>
      <c r="L14" s="18">
        <f t="shared" si="1"/>
        <v>247.27272727272725</v>
      </c>
      <c r="M14" s="14">
        <v>244</v>
      </c>
      <c r="N14" s="14">
        <v>148</v>
      </c>
      <c r="O14" s="18">
        <f t="shared" si="2"/>
        <v>164.86486486486487</v>
      </c>
    </row>
    <row r="15" spans="1:15" ht="16.5" customHeight="1" thickTop="1" thickBot="1" x14ac:dyDescent="0.2">
      <c r="A15" s="13" t="s">
        <v>40</v>
      </c>
      <c r="B15" s="14">
        <v>59</v>
      </c>
      <c r="C15" s="14">
        <v>1</v>
      </c>
      <c r="D15" s="14"/>
      <c r="E15" s="14">
        <v>56</v>
      </c>
      <c r="F15" s="14"/>
      <c r="G15" s="14"/>
      <c r="H15" s="14">
        <v>58</v>
      </c>
      <c r="I15" s="15"/>
      <c r="J15" s="16">
        <f t="shared" si="0"/>
        <v>174</v>
      </c>
      <c r="K15" s="17">
        <v>190</v>
      </c>
      <c r="L15" s="18">
        <f t="shared" si="1"/>
        <v>91.578947368421055</v>
      </c>
      <c r="M15" s="14">
        <v>299</v>
      </c>
      <c r="N15" s="14">
        <v>342</v>
      </c>
      <c r="O15" s="18">
        <f t="shared" si="2"/>
        <v>87.42690058479532</v>
      </c>
    </row>
    <row r="16" spans="1:15" ht="16.5" customHeight="1" thickTop="1" thickBot="1" x14ac:dyDescent="0.2">
      <c r="A16" s="13" t="s">
        <v>41</v>
      </c>
      <c r="B16" s="14">
        <v>45</v>
      </c>
      <c r="C16" s="14">
        <v>8</v>
      </c>
      <c r="D16" s="14"/>
      <c r="E16" s="14">
        <v>7</v>
      </c>
      <c r="F16" s="14"/>
      <c r="G16" s="14"/>
      <c r="H16" s="14">
        <v>49</v>
      </c>
      <c r="I16" s="15"/>
      <c r="J16" s="16">
        <f t="shared" si="0"/>
        <v>109</v>
      </c>
      <c r="K16" s="17">
        <v>143</v>
      </c>
      <c r="L16" s="18">
        <f t="shared" si="1"/>
        <v>76.223776223776213</v>
      </c>
      <c r="M16" s="14">
        <v>170</v>
      </c>
      <c r="N16" s="14">
        <v>239</v>
      </c>
      <c r="O16" s="18">
        <f t="shared" si="2"/>
        <v>71.129707112970706</v>
      </c>
    </row>
    <row r="17" spans="1:15" ht="16.5" customHeight="1" thickTop="1" thickBot="1" x14ac:dyDescent="0.2">
      <c r="A17" s="13" t="s">
        <v>42</v>
      </c>
      <c r="B17" s="14">
        <v>20</v>
      </c>
      <c r="C17" s="14">
        <v>9</v>
      </c>
      <c r="D17" s="14"/>
      <c r="E17" s="14">
        <v>7</v>
      </c>
      <c r="F17" s="14"/>
      <c r="G17" s="14"/>
      <c r="H17" s="14">
        <v>12</v>
      </c>
      <c r="I17" s="15"/>
      <c r="J17" s="16">
        <f t="shared" si="0"/>
        <v>48</v>
      </c>
      <c r="K17" s="17">
        <v>52</v>
      </c>
      <c r="L17" s="18">
        <f t="shared" si="1"/>
        <v>92.307692307692307</v>
      </c>
      <c r="M17" s="14">
        <v>85</v>
      </c>
      <c r="N17" s="14">
        <v>103</v>
      </c>
      <c r="O17" s="18">
        <f t="shared" si="2"/>
        <v>82.524271844660191</v>
      </c>
    </row>
    <row r="18" spans="1:15" ht="16.5" customHeight="1" thickTop="1" thickBot="1" x14ac:dyDescent="0.2">
      <c r="A18" s="13" t="s">
        <v>43</v>
      </c>
      <c r="B18" s="14">
        <v>10</v>
      </c>
      <c r="C18" s="14"/>
      <c r="D18" s="14"/>
      <c r="E18" s="14"/>
      <c r="F18" s="14"/>
      <c r="G18" s="14"/>
      <c r="H18" s="14">
        <v>8</v>
      </c>
      <c r="I18" s="15"/>
      <c r="J18" s="16">
        <f t="shared" si="0"/>
        <v>18</v>
      </c>
      <c r="K18" s="17">
        <v>13</v>
      </c>
      <c r="L18" s="18">
        <f t="shared" si="1"/>
        <v>138.46153846153845</v>
      </c>
      <c r="M18" s="14">
        <v>28</v>
      </c>
      <c r="N18" s="14">
        <v>28</v>
      </c>
      <c r="O18" s="18">
        <f t="shared" si="2"/>
        <v>100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/>
      <c r="F19" s="14"/>
      <c r="G19" s="14"/>
      <c r="H19" s="14"/>
      <c r="I19" s="15">
        <v>26</v>
      </c>
      <c r="J19" s="16">
        <f t="shared" si="0"/>
        <v>29</v>
      </c>
      <c r="K19" s="17">
        <v>46</v>
      </c>
      <c r="L19" s="18">
        <f t="shared" si="1"/>
        <v>63.04347826086957</v>
      </c>
      <c r="M19" s="14">
        <v>62</v>
      </c>
      <c r="N19" s="14">
        <v>81</v>
      </c>
      <c r="O19" s="18">
        <f t="shared" si="2"/>
        <v>76.543209876543202</v>
      </c>
    </row>
    <row r="20" spans="1:15" ht="16.5" customHeight="1" thickTop="1" thickBot="1" x14ac:dyDescent="0.2">
      <c r="A20" s="19" t="s">
        <v>45</v>
      </c>
      <c r="B20" s="20">
        <v>15</v>
      </c>
      <c r="C20" s="20"/>
      <c r="D20" s="20">
        <v>135</v>
      </c>
      <c r="E20" s="20">
        <v>10</v>
      </c>
      <c r="F20" s="20">
        <v>12</v>
      </c>
      <c r="G20" s="20"/>
      <c r="H20" s="20">
        <v>2</v>
      </c>
      <c r="I20" s="21"/>
      <c r="J20" s="16">
        <f t="shared" si="0"/>
        <v>174</v>
      </c>
      <c r="K20" s="17">
        <v>228</v>
      </c>
      <c r="L20" s="18">
        <f t="shared" si="1"/>
        <v>76.31578947368422</v>
      </c>
      <c r="M20" s="14">
        <v>344</v>
      </c>
      <c r="N20" s="14">
        <v>402</v>
      </c>
      <c r="O20" s="18">
        <f t="shared" si="2"/>
        <v>85.572139303482587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172</v>
      </c>
      <c r="C21" s="16">
        <f t="shared" si="3"/>
        <v>25</v>
      </c>
      <c r="D21" s="16">
        <f t="shared" si="3"/>
        <v>1228</v>
      </c>
      <c r="E21" s="16">
        <f t="shared" si="3"/>
        <v>271</v>
      </c>
      <c r="F21" s="16">
        <f t="shared" si="3"/>
        <v>1734</v>
      </c>
      <c r="G21" s="16">
        <f t="shared" si="3"/>
        <v>0</v>
      </c>
      <c r="H21" s="16">
        <f t="shared" si="3"/>
        <v>178</v>
      </c>
      <c r="I21" s="16">
        <f t="shared" si="3"/>
        <v>32</v>
      </c>
      <c r="J21" s="16">
        <f t="shared" si="3"/>
        <v>3640</v>
      </c>
      <c r="K21" s="17">
        <f t="shared" si="3"/>
        <v>4375</v>
      </c>
      <c r="L21" s="18">
        <f t="shared" si="1"/>
        <v>83.2</v>
      </c>
      <c r="M21" s="14">
        <f>SUM(M7:M20)</f>
        <v>7918</v>
      </c>
      <c r="N21" s="14">
        <f>SUM(N7:N20)</f>
        <v>8971</v>
      </c>
      <c r="O21" s="18">
        <f t="shared" si="2"/>
        <v>88.262178129528479</v>
      </c>
    </row>
    <row r="22" spans="1:15" ht="16.5" customHeight="1" thickTop="1" x14ac:dyDescent="0.15">
      <c r="A22" s="23" t="s">
        <v>47</v>
      </c>
      <c r="B22" s="24">
        <v>288</v>
      </c>
      <c r="C22" s="24">
        <v>21</v>
      </c>
      <c r="D22" s="24">
        <v>1725</v>
      </c>
      <c r="E22" s="24">
        <v>322</v>
      </c>
      <c r="F22" s="24">
        <v>1836</v>
      </c>
      <c r="G22" s="24"/>
      <c r="H22" s="24">
        <v>149</v>
      </c>
      <c r="I22" s="24">
        <v>34</v>
      </c>
      <c r="J22" s="24">
        <f>SUM(B22:I22)</f>
        <v>4375</v>
      </c>
    </row>
    <row r="23" spans="1:15" ht="16.5" customHeight="1" x14ac:dyDescent="0.15">
      <c r="A23" s="25" t="s">
        <v>48</v>
      </c>
      <c r="B23" s="26">
        <f>B21/B22*100</f>
        <v>59.722222222222221</v>
      </c>
      <c r="C23" s="26">
        <f>C21/C22*100</f>
        <v>119.04761904761905</v>
      </c>
      <c r="D23" s="26">
        <f>D21/D22*100</f>
        <v>71.188405797101453</v>
      </c>
      <c r="E23" s="26">
        <f>E21/E22*100</f>
        <v>84.161490683229815</v>
      </c>
      <c r="F23" s="26">
        <f>F21/F22*100</f>
        <v>94.444444444444443</v>
      </c>
      <c r="G23" s="26"/>
      <c r="H23" s="26">
        <f>H21/H22*100</f>
        <v>119.46308724832215</v>
      </c>
      <c r="I23" s="26">
        <f>I21/I22*100</f>
        <v>94.117647058823522</v>
      </c>
      <c r="J23" s="26">
        <f>J21/J22*100</f>
        <v>83.2</v>
      </c>
    </row>
    <row r="24" spans="1:15" ht="16.5" customHeight="1" x14ac:dyDescent="0.15">
      <c r="A24" s="3" t="s">
        <v>49</v>
      </c>
      <c r="B24" s="27">
        <v>81</v>
      </c>
      <c r="C24" s="27">
        <v>10</v>
      </c>
      <c r="D24" s="27">
        <v>865</v>
      </c>
      <c r="E24" s="27">
        <v>133</v>
      </c>
      <c r="F24" s="27">
        <v>1207</v>
      </c>
      <c r="G24" s="27"/>
      <c r="H24" s="27">
        <v>90</v>
      </c>
      <c r="I24" s="27">
        <v>13</v>
      </c>
      <c r="J24" s="27">
        <f>SUM(B24:I24)</f>
        <v>2399</v>
      </c>
    </row>
    <row r="25" spans="1:15" ht="16.5" customHeight="1" x14ac:dyDescent="0.15">
      <c r="A25" s="25" t="s">
        <v>50</v>
      </c>
      <c r="B25" s="18">
        <f>B21/B24*100</f>
        <v>212.3456790123457</v>
      </c>
      <c r="C25" s="18">
        <f>C21/C24*100</f>
        <v>250</v>
      </c>
      <c r="D25" s="18">
        <f>D21/D24*100</f>
        <v>141.96531791907515</v>
      </c>
      <c r="E25" s="18">
        <f>E21/E24*100</f>
        <v>203.75939849624061</v>
      </c>
      <c r="F25" s="18">
        <f>F21/F24*100</f>
        <v>143.66197183098592</v>
      </c>
      <c r="G25" s="18"/>
      <c r="H25" s="18">
        <f>H21/H24*100</f>
        <v>197.77777777777777</v>
      </c>
      <c r="I25" s="18">
        <f>I21/I24*100</f>
        <v>246.15384615384616</v>
      </c>
      <c r="J25" s="18">
        <f>J21/J24*100</f>
        <v>151.72988745310545</v>
      </c>
    </row>
    <row r="26" spans="1:15" ht="16.5" customHeight="1" x14ac:dyDescent="0.15">
      <c r="A26" s="28" t="s">
        <v>51</v>
      </c>
      <c r="B26" s="27">
        <v>329</v>
      </c>
      <c r="C26" s="27">
        <v>39</v>
      </c>
      <c r="D26" s="27">
        <v>2810</v>
      </c>
      <c r="E26" s="27">
        <v>506</v>
      </c>
      <c r="F26" s="27">
        <v>3846</v>
      </c>
      <c r="G26" s="27"/>
      <c r="H26" s="27">
        <v>322</v>
      </c>
      <c r="I26" s="27">
        <v>66</v>
      </c>
      <c r="J26" s="27">
        <f>SUM(B26:I26)</f>
        <v>7918</v>
      </c>
    </row>
    <row r="27" spans="1:15" ht="16.5" customHeight="1" x14ac:dyDescent="0.15">
      <c r="A27" s="7" t="s">
        <v>52</v>
      </c>
      <c r="B27" s="29">
        <v>479</v>
      </c>
      <c r="C27" s="29">
        <v>39</v>
      </c>
      <c r="D27" s="29">
        <v>3388</v>
      </c>
      <c r="E27" s="29">
        <v>646</v>
      </c>
      <c r="F27" s="29">
        <v>4069</v>
      </c>
      <c r="G27" s="29"/>
      <c r="H27" s="29">
        <v>283</v>
      </c>
      <c r="I27" s="29">
        <v>67</v>
      </c>
      <c r="J27" s="29">
        <f>SUM(B27:I27)</f>
        <v>8971</v>
      </c>
    </row>
    <row r="28" spans="1:15" ht="16.5" customHeight="1" x14ac:dyDescent="0.15">
      <c r="A28" s="25" t="s">
        <v>53</v>
      </c>
      <c r="B28" s="18">
        <f>B26/B27*100</f>
        <v>68.684759916492695</v>
      </c>
      <c r="C28" s="18">
        <f>C26/C27*100</f>
        <v>100</v>
      </c>
      <c r="D28" s="18">
        <f>D26/D27*100</f>
        <v>82.939787485242036</v>
      </c>
      <c r="E28" s="18">
        <f>E26/E27*100</f>
        <v>78.328173374613002</v>
      </c>
      <c r="F28" s="18">
        <f>F26/F27*100</f>
        <v>94.519537970017197</v>
      </c>
      <c r="G28" s="18"/>
      <c r="H28" s="18">
        <f>H26/H27*100</f>
        <v>113.78091872791521</v>
      </c>
      <c r="I28" s="18">
        <f>I26/I27*100</f>
        <v>98.507462686567166</v>
      </c>
      <c r="J28" s="18">
        <f>J26/J27*100</f>
        <v>88.262178129528479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20BD-448C-4810-8D68-78922202B825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58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10</v>
      </c>
      <c r="C7" s="14">
        <v>6</v>
      </c>
      <c r="D7" s="14">
        <v>453</v>
      </c>
      <c r="E7" s="14">
        <v>79</v>
      </c>
      <c r="F7" s="14">
        <v>897</v>
      </c>
      <c r="G7" s="14"/>
      <c r="H7" s="14">
        <v>17</v>
      </c>
      <c r="I7" s="15">
        <v>1</v>
      </c>
      <c r="J7" s="16">
        <f t="shared" ref="J7:J20" si="0">SUM(B7:I7)</f>
        <v>1463</v>
      </c>
      <c r="K7" s="17">
        <v>1730</v>
      </c>
      <c r="L7" s="18">
        <f t="shared" ref="L7:L21" si="1">J7/K7*100</f>
        <v>84.566473988439299</v>
      </c>
      <c r="M7" s="14">
        <v>5465</v>
      </c>
      <c r="N7" s="14">
        <v>6021</v>
      </c>
      <c r="O7" s="18">
        <f t="shared" ref="O7:O21" si="2">M7/N7*100</f>
        <v>90.765653545922603</v>
      </c>
    </row>
    <row r="8" spans="1:15" ht="16.5" customHeight="1" thickTop="1" thickBot="1" x14ac:dyDescent="0.2">
      <c r="A8" s="13" t="s">
        <v>33</v>
      </c>
      <c r="B8" s="14">
        <v>2</v>
      </c>
      <c r="C8" s="14"/>
      <c r="D8" s="14">
        <v>37</v>
      </c>
      <c r="E8" s="14">
        <v>25</v>
      </c>
      <c r="F8" s="14">
        <v>47</v>
      </c>
      <c r="G8" s="14"/>
      <c r="H8" s="14">
        <v>2</v>
      </c>
      <c r="I8" s="15"/>
      <c r="J8" s="16">
        <f t="shared" si="0"/>
        <v>113</v>
      </c>
      <c r="K8" s="17">
        <v>280</v>
      </c>
      <c r="L8" s="18">
        <f t="shared" si="1"/>
        <v>40.357142857142861</v>
      </c>
      <c r="M8" s="14">
        <v>812</v>
      </c>
      <c r="N8" s="14">
        <v>1261</v>
      </c>
      <c r="O8" s="18">
        <f t="shared" si="2"/>
        <v>64.393338620142742</v>
      </c>
    </row>
    <row r="9" spans="1:15" ht="16.5" customHeight="1" thickTop="1" thickBot="1" x14ac:dyDescent="0.2">
      <c r="A9" s="13" t="s">
        <v>34</v>
      </c>
      <c r="B9" s="14"/>
      <c r="C9" s="14"/>
      <c r="D9" s="14">
        <v>52</v>
      </c>
      <c r="E9" s="14"/>
      <c r="F9" s="14">
        <v>188</v>
      </c>
      <c r="G9" s="14"/>
      <c r="H9" s="14"/>
      <c r="I9" s="15"/>
      <c r="J9" s="16">
        <f t="shared" si="0"/>
        <v>240</v>
      </c>
      <c r="K9" s="17">
        <v>294</v>
      </c>
      <c r="L9" s="18">
        <f t="shared" si="1"/>
        <v>81.632653061224488</v>
      </c>
      <c r="M9" s="14">
        <v>1102</v>
      </c>
      <c r="N9" s="14">
        <v>1284</v>
      </c>
      <c r="O9" s="18">
        <f t="shared" si="2"/>
        <v>85.82554517133957</v>
      </c>
    </row>
    <row r="10" spans="1:15" ht="16.5" customHeight="1" thickTop="1" thickBot="1" x14ac:dyDescent="0.2">
      <c r="A10" s="13" t="s">
        <v>35</v>
      </c>
      <c r="B10" s="14">
        <v>1</v>
      </c>
      <c r="C10" s="14"/>
      <c r="D10" s="14">
        <v>50</v>
      </c>
      <c r="E10" s="14">
        <v>8</v>
      </c>
      <c r="F10" s="14">
        <v>12</v>
      </c>
      <c r="G10" s="14"/>
      <c r="H10" s="14">
        <v>1</v>
      </c>
      <c r="I10" s="15"/>
      <c r="J10" s="16">
        <f t="shared" si="0"/>
        <v>72</v>
      </c>
      <c r="K10" s="17">
        <v>122</v>
      </c>
      <c r="L10" s="18">
        <f t="shared" si="1"/>
        <v>59.016393442622949</v>
      </c>
      <c r="M10" s="14">
        <v>391</v>
      </c>
      <c r="N10" s="14">
        <v>530</v>
      </c>
      <c r="O10" s="18">
        <f t="shared" si="2"/>
        <v>73.773584905660371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4</v>
      </c>
      <c r="E11" s="14"/>
      <c r="F11" s="14">
        <v>87</v>
      </c>
      <c r="G11" s="14"/>
      <c r="H11" s="14"/>
      <c r="I11" s="15"/>
      <c r="J11" s="16">
        <f t="shared" si="0"/>
        <v>91</v>
      </c>
      <c r="K11" s="17">
        <v>129</v>
      </c>
      <c r="L11" s="18">
        <f t="shared" si="1"/>
        <v>70.542635658914733</v>
      </c>
      <c r="M11" s="14">
        <v>457</v>
      </c>
      <c r="N11" s="14">
        <v>574</v>
      </c>
      <c r="O11" s="18">
        <f t="shared" si="2"/>
        <v>79.616724738675956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37</v>
      </c>
      <c r="E12" s="14"/>
      <c r="F12" s="14">
        <v>4</v>
      </c>
      <c r="G12" s="14"/>
      <c r="H12" s="14"/>
      <c r="I12" s="15"/>
      <c r="J12" s="16">
        <f t="shared" si="0"/>
        <v>41</v>
      </c>
      <c r="K12" s="17">
        <v>74</v>
      </c>
      <c r="L12" s="18">
        <f t="shared" si="1"/>
        <v>55.405405405405403</v>
      </c>
      <c r="M12" s="14">
        <v>370</v>
      </c>
      <c r="N12" s="14">
        <v>420</v>
      </c>
      <c r="O12" s="18">
        <f t="shared" si="2"/>
        <v>88.095238095238088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6</v>
      </c>
      <c r="E13" s="14"/>
      <c r="F13" s="14">
        <v>4</v>
      </c>
      <c r="G13" s="14"/>
      <c r="H13" s="14"/>
      <c r="I13" s="15">
        <v>5</v>
      </c>
      <c r="J13" s="16">
        <f t="shared" si="0"/>
        <v>15</v>
      </c>
      <c r="K13" s="17">
        <v>22</v>
      </c>
      <c r="L13" s="18">
        <f t="shared" si="1"/>
        <v>68.181818181818173</v>
      </c>
      <c r="M13" s="14">
        <v>124</v>
      </c>
      <c r="N13" s="14">
        <v>189</v>
      </c>
      <c r="O13" s="18">
        <f t="shared" si="2"/>
        <v>65.608465608465607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30</v>
      </c>
      <c r="G14" s="14"/>
      <c r="H14" s="14"/>
      <c r="I14" s="15"/>
      <c r="J14" s="16">
        <f t="shared" si="0"/>
        <v>30</v>
      </c>
      <c r="K14" s="17">
        <v>34</v>
      </c>
      <c r="L14" s="18">
        <f t="shared" si="1"/>
        <v>88.235294117647058</v>
      </c>
      <c r="M14" s="14">
        <v>274</v>
      </c>
      <c r="N14" s="14">
        <v>182</v>
      </c>
      <c r="O14" s="18">
        <f t="shared" si="2"/>
        <v>150.54945054945054</v>
      </c>
    </row>
    <row r="15" spans="1:15" ht="16.5" customHeight="1" thickTop="1" thickBot="1" x14ac:dyDescent="0.2">
      <c r="A15" s="13" t="s">
        <v>40</v>
      </c>
      <c r="B15" s="14">
        <v>19</v>
      </c>
      <c r="C15" s="14"/>
      <c r="D15" s="14"/>
      <c r="E15" s="14">
        <v>5</v>
      </c>
      <c r="F15" s="14"/>
      <c r="G15" s="14"/>
      <c r="H15" s="14">
        <v>7</v>
      </c>
      <c r="I15" s="15"/>
      <c r="J15" s="16">
        <f t="shared" si="0"/>
        <v>31</v>
      </c>
      <c r="K15" s="17">
        <v>68</v>
      </c>
      <c r="L15" s="18">
        <f t="shared" si="1"/>
        <v>45.588235294117645</v>
      </c>
      <c r="M15" s="14">
        <v>330</v>
      </c>
      <c r="N15" s="14">
        <v>410</v>
      </c>
      <c r="O15" s="18">
        <f t="shared" si="2"/>
        <v>80.487804878048792</v>
      </c>
    </row>
    <row r="16" spans="1:15" ht="16.5" customHeight="1" thickTop="1" thickBot="1" x14ac:dyDescent="0.2">
      <c r="A16" s="13" t="s">
        <v>41</v>
      </c>
      <c r="B16" s="14">
        <v>11</v>
      </c>
      <c r="C16" s="14">
        <v>7</v>
      </c>
      <c r="D16" s="14"/>
      <c r="E16" s="14">
        <v>3</v>
      </c>
      <c r="F16" s="14"/>
      <c r="G16" s="14"/>
      <c r="H16" s="14">
        <v>9</v>
      </c>
      <c r="I16" s="15"/>
      <c r="J16" s="16">
        <f t="shared" si="0"/>
        <v>30</v>
      </c>
      <c r="K16" s="17">
        <v>52</v>
      </c>
      <c r="L16" s="18">
        <f t="shared" si="1"/>
        <v>57.692307692307686</v>
      </c>
      <c r="M16" s="14">
        <v>200</v>
      </c>
      <c r="N16" s="14">
        <v>291</v>
      </c>
      <c r="O16" s="18">
        <f t="shared" si="2"/>
        <v>68.728522336769757</v>
      </c>
    </row>
    <row r="17" spans="1:15" ht="16.5" customHeight="1" thickTop="1" thickBot="1" x14ac:dyDescent="0.2">
      <c r="A17" s="13" t="s">
        <v>42</v>
      </c>
      <c r="B17" s="14">
        <v>19</v>
      </c>
      <c r="C17" s="14">
        <v>4</v>
      </c>
      <c r="D17" s="14"/>
      <c r="E17" s="14">
        <v>1</v>
      </c>
      <c r="F17" s="14"/>
      <c r="G17" s="14"/>
      <c r="H17" s="14">
        <v>9</v>
      </c>
      <c r="I17" s="15"/>
      <c r="J17" s="16">
        <f t="shared" si="0"/>
        <v>33</v>
      </c>
      <c r="K17" s="17">
        <v>41</v>
      </c>
      <c r="L17" s="18">
        <f t="shared" si="1"/>
        <v>80.487804878048792</v>
      </c>
      <c r="M17" s="14">
        <v>118</v>
      </c>
      <c r="N17" s="14">
        <v>144</v>
      </c>
      <c r="O17" s="18">
        <f t="shared" si="2"/>
        <v>81.944444444444443</v>
      </c>
    </row>
    <row r="18" spans="1:15" ht="16.5" customHeight="1" thickTop="1" thickBot="1" x14ac:dyDescent="0.2">
      <c r="A18" s="13" t="s">
        <v>43</v>
      </c>
      <c r="B18" s="14">
        <v>8</v>
      </c>
      <c r="C18" s="14"/>
      <c r="D18" s="14"/>
      <c r="E18" s="14"/>
      <c r="F18" s="14"/>
      <c r="G18" s="14"/>
      <c r="H18" s="14">
        <v>2</v>
      </c>
      <c r="I18" s="15"/>
      <c r="J18" s="16">
        <f t="shared" si="0"/>
        <v>10</v>
      </c>
      <c r="K18" s="17">
        <v>11</v>
      </c>
      <c r="L18" s="18">
        <f t="shared" si="1"/>
        <v>90.909090909090907</v>
      </c>
      <c r="M18" s="14">
        <v>38</v>
      </c>
      <c r="N18" s="14">
        <v>39</v>
      </c>
      <c r="O18" s="18">
        <f t="shared" si="2"/>
        <v>97.435897435897431</v>
      </c>
    </row>
    <row r="19" spans="1:15" ht="16.5" customHeight="1" thickTop="1" thickBot="1" x14ac:dyDescent="0.2">
      <c r="A19" s="13" t="s">
        <v>44</v>
      </c>
      <c r="B19" s="14">
        <v>1</v>
      </c>
      <c r="C19" s="14"/>
      <c r="D19" s="14"/>
      <c r="E19" s="14"/>
      <c r="F19" s="14"/>
      <c r="G19" s="14"/>
      <c r="H19" s="14">
        <v>4</v>
      </c>
      <c r="I19" s="15">
        <v>6</v>
      </c>
      <c r="J19" s="16">
        <f t="shared" si="0"/>
        <v>11</v>
      </c>
      <c r="K19" s="17">
        <v>12</v>
      </c>
      <c r="L19" s="18">
        <f t="shared" si="1"/>
        <v>91.666666666666657</v>
      </c>
      <c r="M19" s="14">
        <v>73</v>
      </c>
      <c r="N19" s="14">
        <v>93</v>
      </c>
      <c r="O19" s="18">
        <f t="shared" si="2"/>
        <v>78.494623655913969</v>
      </c>
    </row>
    <row r="20" spans="1:15" ht="16.5" customHeight="1" thickTop="1" thickBot="1" x14ac:dyDescent="0.2">
      <c r="A20" s="19" t="s">
        <v>45</v>
      </c>
      <c r="B20" s="20">
        <v>6</v>
      </c>
      <c r="C20" s="20"/>
      <c r="D20" s="20">
        <v>62</v>
      </c>
      <c r="E20" s="20">
        <v>21</v>
      </c>
      <c r="F20" s="20">
        <v>7</v>
      </c>
      <c r="G20" s="20"/>
      <c r="H20" s="20">
        <v>1</v>
      </c>
      <c r="I20" s="21"/>
      <c r="J20" s="16">
        <f t="shared" si="0"/>
        <v>97</v>
      </c>
      <c r="K20" s="17">
        <v>100</v>
      </c>
      <c r="L20" s="18">
        <f t="shared" si="1"/>
        <v>97</v>
      </c>
      <c r="M20" s="14">
        <v>441</v>
      </c>
      <c r="N20" s="14">
        <v>502</v>
      </c>
      <c r="O20" s="18">
        <f t="shared" si="2"/>
        <v>87.848605577689241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77</v>
      </c>
      <c r="C21" s="16">
        <f t="shared" si="3"/>
        <v>17</v>
      </c>
      <c r="D21" s="16">
        <f t="shared" si="3"/>
        <v>701</v>
      </c>
      <c r="E21" s="16">
        <f t="shared" si="3"/>
        <v>142</v>
      </c>
      <c r="F21" s="16">
        <f t="shared" si="3"/>
        <v>1276</v>
      </c>
      <c r="G21" s="16">
        <f t="shared" si="3"/>
        <v>0</v>
      </c>
      <c r="H21" s="16">
        <f t="shared" si="3"/>
        <v>52</v>
      </c>
      <c r="I21" s="16">
        <f t="shared" si="3"/>
        <v>12</v>
      </c>
      <c r="J21" s="16">
        <f t="shared" si="3"/>
        <v>2277</v>
      </c>
      <c r="K21" s="17">
        <f t="shared" si="3"/>
        <v>2969</v>
      </c>
      <c r="L21" s="18">
        <f t="shared" si="1"/>
        <v>76.692489053553388</v>
      </c>
      <c r="M21" s="14">
        <f>SUM(M7:M20)</f>
        <v>10195</v>
      </c>
      <c r="N21" s="14">
        <f>SUM(N7:N20)</f>
        <v>11940</v>
      </c>
      <c r="O21" s="18">
        <f t="shared" si="2"/>
        <v>85.385259631490783</v>
      </c>
    </row>
    <row r="22" spans="1:15" ht="16.5" customHeight="1" thickTop="1" x14ac:dyDescent="0.15">
      <c r="A22" s="23" t="s">
        <v>47</v>
      </c>
      <c r="B22" s="24">
        <v>105</v>
      </c>
      <c r="C22" s="24">
        <v>17</v>
      </c>
      <c r="D22" s="24">
        <v>1051</v>
      </c>
      <c r="E22" s="24">
        <v>182</v>
      </c>
      <c r="F22" s="24">
        <v>1538</v>
      </c>
      <c r="G22" s="24"/>
      <c r="H22" s="24">
        <v>67</v>
      </c>
      <c r="I22" s="24">
        <v>9</v>
      </c>
      <c r="J22" s="24">
        <f>SUM(B22:I22)</f>
        <v>2969</v>
      </c>
    </row>
    <row r="23" spans="1:15" ht="16.5" customHeight="1" x14ac:dyDescent="0.15">
      <c r="A23" s="25" t="s">
        <v>48</v>
      </c>
      <c r="B23" s="26">
        <f>B21/B22*100</f>
        <v>73.333333333333329</v>
      </c>
      <c r="C23" s="26">
        <f>C21/C22*100</f>
        <v>100</v>
      </c>
      <c r="D23" s="26">
        <f>D21/D22*100</f>
        <v>66.698382492863942</v>
      </c>
      <c r="E23" s="26">
        <f>E21/E22*100</f>
        <v>78.021978021978029</v>
      </c>
      <c r="F23" s="26">
        <f>F21/F22*100</f>
        <v>82.964889466840049</v>
      </c>
      <c r="G23" s="26"/>
      <c r="H23" s="26">
        <f>H21/H22*100</f>
        <v>77.611940298507463</v>
      </c>
      <c r="I23" s="26">
        <f>I21/I22*100</f>
        <v>133.33333333333331</v>
      </c>
      <c r="J23" s="26">
        <f>J21/J22*100</f>
        <v>76.692489053553388</v>
      </c>
    </row>
    <row r="24" spans="1:15" ht="16.5" customHeight="1" x14ac:dyDescent="0.15">
      <c r="A24" s="3" t="s">
        <v>49</v>
      </c>
      <c r="B24" s="27">
        <v>172</v>
      </c>
      <c r="C24" s="27">
        <v>25</v>
      </c>
      <c r="D24" s="27">
        <v>1228</v>
      </c>
      <c r="E24" s="27">
        <v>271</v>
      </c>
      <c r="F24" s="27">
        <v>1734</v>
      </c>
      <c r="G24" s="27"/>
      <c r="H24" s="27">
        <v>178</v>
      </c>
      <c r="I24" s="27">
        <v>32</v>
      </c>
      <c r="J24" s="27">
        <f>SUM(B24:I24)</f>
        <v>3640</v>
      </c>
    </row>
    <row r="25" spans="1:15" ht="16.5" customHeight="1" x14ac:dyDescent="0.15">
      <c r="A25" s="25" t="s">
        <v>50</v>
      </c>
      <c r="B25" s="18">
        <f>B21/B24*100</f>
        <v>44.767441860465119</v>
      </c>
      <c r="C25" s="18">
        <f>C21/C24*100</f>
        <v>68</v>
      </c>
      <c r="D25" s="18">
        <f>D21/D24*100</f>
        <v>57.084690553745929</v>
      </c>
      <c r="E25" s="18">
        <f>E21/E24*100</f>
        <v>52.398523985239855</v>
      </c>
      <c r="F25" s="18">
        <f>F21/F24*100</f>
        <v>73.587081891580169</v>
      </c>
      <c r="G25" s="18"/>
      <c r="H25" s="18">
        <f>H21/H24*100</f>
        <v>29.213483146067414</v>
      </c>
      <c r="I25" s="18">
        <f>I21/I24*100</f>
        <v>37.5</v>
      </c>
      <c r="J25" s="18">
        <f>J21/J24*100</f>
        <v>62.554945054945051</v>
      </c>
    </row>
    <row r="26" spans="1:15" ht="16.5" customHeight="1" x14ac:dyDescent="0.15">
      <c r="A26" s="28" t="s">
        <v>51</v>
      </c>
      <c r="B26" s="27">
        <v>406</v>
      </c>
      <c r="C26" s="27">
        <v>56</v>
      </c>
      <c r="D26" s="27">
        <v>3511</v>
      </c>
      <c r="E26" s="27">
        <v>648</v>
      </c>
      <c r="F26" s="27">
        <v>5122</v>
      </c>
      <c r="G26" s="27"/>
      <c r="H26" s="27">
        <v>374</v>
      </c>
      <c r="I26" s="27">
        <v>78</v>
      </c>
      <c r="J26" s="27">
        <f>SUM(B26:I26)</f>
        <v>10195</v>
      </c>
    </row>
    <row r="27" spans="1:15" ht="16.5" customHeight="1" x14ac:dyDescent="0.15">
      <c r="A27" s="7" t="s">
        <v>52</v>
      </c>
      <c r="B27" s="29">
        <v>584</v>
      </c>
      <c r="C27" s="29">
        <v>56</v>
      </c>
      <c r="D27" s="29">
        <v>4439</v>
      </c>
      <c r="E27" s="29">
        <v>828</v>
      </c>
      <c r="F27" s="29">
        <v>5607</v>
      </c>
      <c r="G27" s="29"/>
      <c r="H27" s="29">
        <v>350</v>
      </c>
      <c r="I27" s="29">
        <v>76</v>
      </c>
      <c r="J27" s="29">
        <f>SUM(B27:I27)</f>
        <v>11940</v>
      </c>
    </row>
    <row r="28" spans="1:15" ht="16.5" customHeight="1" x14ac:dyDescent="0.15">
      <c r="A28" s="25" t="s">
        <v>53</v>
      </c>
      <c r="B28" s="18">
        <f>B26/B27*100</f>
        <v>69.520547945205479</v>
      </c>
      <c r="C28" s="18">
        <f>C26/C27*100</f>
        <v>100</v>
      </c>
      <c r="D28" s="18">
        <f>D26/D27*100</f>
        <v>79.094390628519946</v>
      </c>
      <c r="E28" s="18">
        <f>E26/E27*100</f>
        <v>78.260869565217391</v>
      </c>
      <c r="F28" s="18">
        <f>F26/F27*100</f>
        <v>91.350098091671128</v>
      </c>
      <c r="G28" s="18"/>
      <c r="H28" s="18">
        <f>H26/H27*100</f>
        <v>106.85714285714285</v>
      </c>
      <c r="I28" s="18">
        <f>I26/I27*100</f>
        <v>102.63157894736842</v>
      </c>
      <c r="J28" s="18">
        <f>J26/J27*100</f>
        <v>85.385259631490783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F408-091B-4BE1-8BCB-62BC2D6B8DD4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59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10</v>
      </c>
      <c r="C7" s="14">
        <v>1</v>
      </c>
      <c r="D7" s="14">
        <v>307</v>
      </c>
      <c r="E7" s="14">
        <v>74</v>
      </c>
      <c r="F7" s="14">
        <v>585</v>
      </c>
      <c r="G7" s="14"/>
      <c r="H7" s="14">
        <v>6</v>
      </c>
      <c r="I7" s="15"/>
      <c r="J7" s="16">
        <f t="shared" ref="J7:J20" si="0">SUM(B7:I7)</f>
        <v>983</v>
      </c>
      <c r="K7" s="17">
        <v>1228</v>
      </c>
      <c r="L7" s="18">
        <f t="shared" ref="L7:L21" si="1">J7/K7*100</f>
        <v>80.048859934853425</v>
      </c>
      <c r="M7" s="14">
        <v>6448</v>
      </c>
      <c r="N7" s="14">
        <v>7249</v>
      </c>
      <c r="O7" s="18">
        <f t="shared" ref="O7:O21" si="2">M7/N7*100</f>
        <v>88.950200027590014</v>
      </c>
    </row>
    <row r="8" spans="1:15" ht="16.5" customHeight="1" thickTop="1" thickBot="1" x14ac:dyDescent="0.2">
      <c r="A8" s="13" t="s">
        <v>33</v>
      </c>
      <c r="B8" s="14">
        <v>2</v>
      </c>
      <c r="C8" s="14"/>
      <c r="D8" s="14">
        <v>32</v>
      </c>
      <c r="E8" s="14">
        <v>24</v>
      </c>
      <c r="F8" s="14">
        <v>39</v>
      </c>
      <c r="G8" s="14"/>
      <c r="H8" s="14">
        <v>2</v>
      </c>
      <c r="I8" s="15"/>
      <c r="J8" s="16">
        <f t="shared" si="0"/>
        <v>99</v>
      </c>
      <c r="K8" s="17">
        <v>240</v>
      </c>
      <c r="L8" s="18">
        <f t="shared" si="1"/>
        <v>41.25</v>
      </c>
      <c r="M8" s="14">
        <v>911</v>
      </c>
      <c r="N8" s="14">
        <v>1501</v>
      </c>
      <c r="O8" s="18">
        <f t="shared" si="2"/>
        <v>60.692871419053965</v>
      </c>
    </row>
    <row r="9" spans="1:15" ht="16.5" customHeight="1" thickTop="1" thickBot="1" x14ac:dyDescent="0.2">
      <c r="A9" s="13" t="s">
        <v>34</v>
      </c>
      <c r="B9" s="14"/>
      <c r="C9" s="14"/>
      <c r="D9" s="14">
        <v>64</v>
      </c>
      <c r="E9" s="14"/>
      <c r="F9" s="14">
        <v>135</v>
      </c>
      <c r="G9" s="14"/>
      <c r="H9" s="14"/>
      <c r="I9" s="15"/>
      <c r="J9" s="16">
        <f t="shared" si="0"/>
        <v>199</v>
      </c>
      <c r="K9" s="17">
        <v>307</v>
      </c>
      <c r="L9" s="18">
        <f t="shared" si="1"/>
        <v>64.820846905537451</v>
      </c>
      <c r="M9" s="14">
        <v>1301</v>
      </c>
      <c r="N9" s="14">
        <v>1591</v>
      </c>
      <c r="O9" s="18">
        <f t="shared" si="2"/>
        <v>81.772470144563172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33</v>
      </c>
      <c r="E10" s="14">
        <v>3</v>
      </c>
      <c r="F10" s="14">
        <v>13</v>
      </c>
      <c r="G10" s="14"/>
      <c r="H10" s="14">
        <v>1</v>
      </c>
      <c r="I10" s="15"/>
      <c r="J10" s="16">
        <f t="shared" si="0"/>
        <v>50</v>
      </c>
      <c r="K10" s="17">
        <v>101</v>
      </c>
      <c r="L10" s="18">
        <f t="shared" si="1"/>
        <v>49.504950495049506</v>
      </c>
      <c r="M10" s="14">
        <v>441</v>
      </c>
      <c r="N10" s="14">
        <v>631</v>
      </c>
      <c r="O10" s="18">
        <f t="shared" si="2"/>
        <v>69.889064976228212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3</v>
      </c>
      <c r="E11" s="14"/>
      <c r="F11" s="14">
        <v>45</v>
      </c>
      <c r="G11" s="14"/>
      <c r="H11" s="14"/>
      <c r="I11" s="15"/>
      <c r="J11" s="16">
        <f t="shared" si="0"/>
        <v>48</v>
      </c>
      <c r="K11" s="17">
        <v>113</v>
      </c>
      <c r="L11" s="18">
        <f t="shared" si="1"/>
        <v>42.477876106194692</v>
      </c>
      <c r="M11" s="14">
        <v>505</v>
      </c>
      <c r="N11" s="14">
        <v>687</v>
      </c>
      <c r="O11" s="18">
        <f t="shared" si="2"/>
        <v>73.508005822416294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19</v>
      </c>
      <c r="E12" s="14"/>
      <c r="F12" s="14">
        <v>1</v>
      </c>
      <c r="G12" s="14"/>
      <c r="H12" s="14"/>
      <c r="I12" s="15"/>
      <c r="J12" s="16">
        <f t="shared" si="0"/>
        <v>20</v>
      </c>
      <c r="K12" s="17">
        <v>75</v>
      </c>
      <c r="L12" s="18">
        <f t="shared" si="1"/>
        <v>26.666666666666668</v>
      </c>
      <c r="M12" s="14">
        <v>390</v>
      </c>
      <c r="N12" s="14">
        <v>495</v>
      </c>
      <c r="O12" s="18">
        <f t="shared" si="2"/>
        <v>78.787878787878782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6</v>
      </c>
      <c r="E13" s="14"/>
      <c r="F13" s="14">
        <v>4</v>
      </c>
      <c r="G13" s="14"/>
      <c r="H13" s="14"/>
      <c r="I13" s="15">
        <v>2</v>
      </c>
      <c r="J13" s="16">
        <f t="shared" si="0"/>
        <v>12</v>
      </c>
      <c r="K13" s="17">
        <v>29</v>
      </c>
      <c r="L13" s="18">
        <f t="shared" si="1"/>
        <v>41.379310344827587</v>
      </c>
      <c r="M13" s="14">
        <v>136</v>
      </c>
      <c r="N13" s="14">
        <v>218</v>
      </c>
      <c r="O13" s="18">
        <f t="shared" si="2"/>
        <v>62.385321100917437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27</v>
      </c>
      <c r="G14" s="14"/>
      <c r="H14" s="14"/>
      <c r="I14" s="15"/>
      <c r="J14" s="16">
        <f t="shared" si="0"/>
        <v>27</v>
      </c>
      <c r="K14" s="17">
        <v>22</v>
      </c>
      <c r="L14" s="18">
        <f t="shared" si="1"/>
        <v>122.72727272727273</v>
      </c>
      <c r="M14" s="14">
        <v>301</v>
      </c>
      <c r="N14" s="14">
        <v>204</v>
      </c>
      <c r="O14" s="18">
        <f t="shared" si="2"/>
        <v>147.54901960784315</v>
      </c>
    </row>
    <row r="15" spans="1:15" ht="16.5" customHeight="1" thickTop="1" thickBot="1" x14ac:dyDescent="0.2">
      <c r="A15" s="13" t="s">
        <v>40</v>
      </c>
      <c r="B15" s="14">
        <v>37</v>
      </c>
      <c r="C15" s="14"/>
      <c r="D15" s="14"/>
      <c r="E15" s="14">
        <v>8</v>
      </c>
      <c r="F15" s="14"/>
      <c r="G15" s="14"/>
      <c r="H15" s="14">
        <v>15</v>
      </c>
      <c r="I15" s="15"/>
      <c r="J15" s="16">
        <f t="shared" si="0"/>
        <v>60</v>
      </c>
      <c r="K15" s="17">
        <v>63</v>
      </c>
      <c r="L15" s="18">
        <f t="shared" si="1"/>
        <v>95.238095238095227</v>
      </c>
      <c r="M15" s="14">
        <v>390</v>
      </c>
      <c r="N15" s="14">
        <v>473</v>
      </c>
      <c r="O15" s="18">
        <f t="shared" si="2"/>
        <v>82.4524312896406</v>
      </c>
    </row>
    <row r="16" spans="1:15" ht="16.5" customHeight="1" thickTop="1" thickBot="1" x14ac:dyDescent="0.2">
      <c r="A16" s="13" t="s">
        <v>41</v>
      </c>
      <c r="B16" s="14">
        <v>15</v>
      </c>
      <c r="C16" s="14"/>
      <c r="D16" s="14"/>
      <c r="E16" s="14">
        <v>4</v>
      </c>
      <c r="F16" s="14"/>
      <c r="G16" s="14"/>
      <c r="H16" s="14">
        <v>25</v>
      </c>
      <c r="I16" s="15"/>
      <c r="J16" s="16">
        <f t="shared" si="0"/>
        <v>44</v>
      </c>
      <c r="K16" s="17">
        <v>34</v>
      </c>
      <c r="L16" s="18">
        <f t="shared" si="1"/>
        <v>129.41176470588235</v>
      </c>
      <c r="M16" s="14">
        <v>244</v>
      </c>
      <c r="N16" s="14">
        <v>325</v>
      </c>
      <c r="O16" s="18">
        <f t="shared" si="2"/>
        <v>75.07692307692308</v>
      </c>
    </row>
    <row r="17" spans="1:15" ht="16.5" customHeight="1" thickTop="1" thickBot="1" x14ac:dyDescent="0.2">
      <c r="A17" s="13" t="s">
        <v>42</v>
      </c>
      <c r="B17" s="14">
        <v>13</v>
      </c>
      <c r="C17" s="14">
        <v>2</v>
      </c>
      <c r="D17" s="14"/>
      <c r="E17" s="14">
        <v>1</v>
      </c>
      <c r="F17" s="14"/>
      <c r="G17" s="14"/>
      <c r="H17" s="14">
        <v>2</v>
      </c>
      <c r="I17" s="15"/>
      <c r="J17" s="16">
        <f t="shared" si="0"/>
        <v>18</v>
      </c>
      <c r="K17" s="17">
        <v>21</v>
      </c>
      <c r="L17" s="18">
        <f t="shared" si="1"/>
        <v>85.714285714285708</v>
      </c>
      <c r="M17" s="14">
        <v>136</v>
      </c>
      <c r="N17" s="14">
        <v>165</v>
      </c>
      <c r="O17" s="18">
        <f t="shared" si="2"/>
        <v>82.424242424242422</v>
      </c>
    </row>
    <row r="18" spans="1:15" ht="16.5" customHeight="1" thickTop="1" thickBot="1" x14ac:dyDescent="0.2">
      <c r="A18" s="13" t="s">
        <v>43</v>
      </c>
      <c r="B18" s="14">
        <v>1</v>
      </c>
      <c r="C18" s="14"/>
      <c r="D18" s="14"/>
      <c r="E18" s="14"/>
      <c r="F18" s="14"/>
      <c r="G18" s="14"/>
      <c r="H18" s="14">
        <v>6</v>
      </c>
      <c r="I18" s="15"/>
      <c r="J18" s="16">
        <f t="shared" si="0"/>
        <v>7</v>
      </c>
      <c r="K18" s="17">
        <v>16</v>
      </c>
      <c r="L18" s="18">
        <f t="shared" si="1"/>
        <v>43.75</v>
      </c>
      <c r="M18" s="14">
        <v>45</v>
      </c>
      <c r="N18" s="14">
        <v>55</v>
      </c>
      <c r="O18" s="18">
        <f t="shared" si="2"/>
        <v>81.818181818181827</v>
      </c>
    </row>
    <row r="19" spans="1:15" ht="16.5" customHeight="1" thickTop="1" thickBot="1" x14ac:dyDescent="0.2">
      <c r="A19" s="13" t="s">
        <v>44</v>
      </c>
      <c r="B19" s="14">
        <v>7</v>
      </c>
      <c r="C19" s="14"/>
      <c r="D19" s="14"/>
      <c r="E19" s="14"/>
      <c r="F19" s="14"/>
      <c r="G19" s="14"/>
      <c r="H19" s="14">
        <v>2</v>
      </c>
      <c r="I19" s="15">
        <v>7</v>
      </c>
      <c r="J19" s="16">
        <f t="shared" si="0"/>
        <v>16</v>
      </c>
      <c r="K19" s="17">
        <v>21</v>
      </c>
      <c r="L19" s="18">
        <f t="shared" si="1"/>
        <v>76.19047619047619</v>
      </c>
      <c r="M19" s="14">
        <v>89</v>
      </c>
      <c r="N19" s="14">
        <v>114</v>
      </c>
      <c r="O19" s="18">
        <f t="shared" si="2"/>
        <v>78.070175438596493</v>
      </c>
    </row>
    <row r="20" spans="1:15" ht="16.5" customHeight="1" thickTop="1" thickBot="1" x14ac:dyDescent="0.2">
      <c r="A20" s="19" t="s">
        <v>45</v>
      </c>
      <c r="B20" s="20">
        <v>1</v>
      </c>
      <c r="C20" s="20"/>
      <c r="D20" s="20">
        <v>46</v>
      </c>
      <c r="E20" s="20">
        <v>19</v>
      </c>
      <c r="F20" s="20">
        <v>3</v>
      </c>
      <c r="G20" s="20"/>
      <c r="H20" s="20"/>
      <c r="I20" s="21"/>
      <c r="J20" s="16">
        <f t="shared" si="0"/>
        <v>69</v>
      </c>
      <c r="K20" s="17">
        <v>108</v>
      </c>
      <c r="L20" s="18">
        <f t="shared" si="1"/>
        <v>63.888888888888886</v>
      </c>
      <c r="M20" s="14">
        <v>510</v>
      </c>
      <c r="N20" s="14">
        <v>610</v>
      </c>
      <c r="O20" s="18">
        <f t="shared" si="2"/>
        <v>83.606557377049185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86</v>
      </c>
      <c r="C21" s="16">
        <f t="shared" si="3"/>
        <v>3</v>
      </c>
      <c r="D21" s="16">
        <f t="shared" si="3"/>
        <v>510</v>
      </c>
      <c r="E21" s="16">
        <f t="shared" si="3"/>
        <v>133</v>
      </c>
      <c r="F21" s="16">
        <f t="shared" si="3"/>
        <v>852</v>
      </c>
      <c r="G21" s="16">
        <f t="shared" si="3"/>
        <v>0</v>
      </c>
      <c r="H21" s="16">
        <f t="shared" si="3"/>
        <v>59</v>
      </c>
      <c r="I21" s="16">
        <f t="shared" si="3"/>
        <v>9</v>
      </c>
      <c r="J21" s="16">
        <f t="shared" si="3"/>
        <v>1652</v>
      </c>
      <c r="K21" s="17">
        <f t="shared" si="3"/>
        <v>2378</v>
      </c>
      <c r="L21" s="18">
        <f t="shared" si="1"/>
        <v>69.470142977291843</v>
      </c>
      <c r="M21" s="14">
        <f>SUM(M7:M20)</f>
        <v>11847</v>
      </c>
      <c r="N21" s="14">
        <f>SUM(N7:N20)</f>
        <v>14318</v>
      </c>
      <c r="O21" s="18">
        <f t="shared" si="2"/>
        <v>82.742003073054889</v>
      </c>
    </row>
    <row r="22" spans="1:15" ht="16.5" customHeight="1" thickTop="1" x14ac:dyDescent="0.15">
      <c r="A22" s="23" t="s">
        <v>47</v>
      </c>
      <c r="B22" s="24">
        <v>99</v>
      </c>
      <c r="C22" s="24">
        <v>4</v>
      </c>
      <c r="D22" s="24">
        <v>888</v>
      </c>
      <c r="E22" s="24">
        <v>199</v>
      </c>
      <c r="F22" s="24">
        <v>1117</v>
      </c>
      <c r="G22" s="24"/>
      <c r="H22" s="24">
        <v>60</v>
      </c>
      <c r="I22" s="24">
        <v>11</v>
      </c>
      <c r="J22" s="24">
        <f>SUM(B22:I22)</f>
        <v>2378</v>
      </c>
    </row>
    <row r="23" spans="1:15" ht="16.5" customHeight="1" x14ac:dyDescent="0.15">
      <c r="A23" s="25" t="s">
        <v>48</v>
      </c>
      <c r="B23" s="26">
        <f>B21/B22*100</f>
        <v>86.868686868686879</v>
      </c>
      <c r="C23" s="26">
        <f>C21/C22*100</f>
        <v>75</v>
      </c>
      <c r="D23" s="26">
        <f>D21/D22*100</f>
        <v>57.432432432432435</v>
      </c>
      <c r="E23" s="26">
        <f>E21/E22*100</f>
        <v>66.834170854271363</v>
      </c>
      <c r="F23" s="26">
        <f>F21/F22*100</f>
        <v>76.275738585496867</v>
      </c>
      <c r="G23" s="26"/>
      <c r="H23" s="26">
        <f>H21/H22*100</f>
        <v>98.333333333333329</v>
      </c>
      <c r="I23" s="26">
        <f>I21/I22*100</f>
        <v>81.818181818181827</v>
      </c>
      <c r="J23" s="26">
        <f>J21/J22*100</f>
        <v>69.470142977291843</v>
      </c>
    </row>
    <row r="24" spans="1:15" ht="16.5" customHeight="1" x14ac:dyDescent="0.15">
      <c r="A24" s="3" t="s">
        <v>49</v>
      </c>
      <c r="B24" s="27">
        <v>77</v>
      </c>
      <c r="C24" s="27">
        <v>17</v>
      </c>
      <c r="D24" s="27">
        <v>701</v>
      </c>
      <c r="E24" s="27">
        <v>142</v>
      </c>
      <c r="F24" s="27">
        <v>1276</v>
      </c>
      <c r="G24" s="27"/>
      <c r="H24" s="27">
        <v>52</v>
      </c>
      <c r="I24" s="27">
        <v>12</v>
      </c>
      <c r="J24" s="27">
        <f>SUM(B24:I24)</f>
        <v>2277</v>
      </c>
    </row>
    <row r="25" spans="1:15" ht="16.5" customHeight="1" x14ac:dyDescent="0.15">
      <c r="A25" s="25" t="s">
        <v>50</v>
      </c>
      <c r="B25" s="18">
        <f>B21/B24*100</f>
        <v>111.68831168831169</v>
      </c>
      <c r="C25" s="18">
        <f>C21/C24*100</f>
        <v>17.647058823529413</v>
      </c>
      <c r="D25" s="18">
        <f>D21/D24*100</f>
        <v>72.753209700427959</v>
      </c>
      <c r="E25" s="18">
        <f>E21/E24*100</f>
        <v>93.661971830985919</v>
      </c>
      <c r="F25" s="18">
        <f>F21/F24*100</f>
        <v>66.771159874608159</v>
      </c>
      <c r="G25" s="18"/>
      <c r="H25" s="18">
        <f>H21/H24*100</f>
        <v>113.46153846153845</v>
      </c>
      <c r="I25" s="18">
        <f>I21/I24*100</f>
        <v>75</v>
      </c>
      <c r="J25" s="18">
        <f>J21/J24*100</f>
        <v>72.551602986385603</v>
      </c>
    </row>
    <row r="26" spans="1:15" ht="16.5" customHeight="1" x14ac:dyDescent="0.15">
      <c r="A26" s="28" t="s">
        <v>51</v>
      </c>
      <c r="B26" s="27">
        <v>492</v>
      </c>
      <c r="C26" s="27">
        <v>59</v>
      </c>
      <c r="D26" s="27">
        <v>4021</v>
      </c>
      <c r="E26" s="27">
        <v>781</v>
      </c>
      <c r="F26" s="27">
        <v>5974</v>
      </c>
      <c r="G26" s="27"/>
      <c r="H26" s="27">
        <v>433</v>
      </c>
      <c r="I26" s="27">
        <v>87</v>
      </c>
      <c r="J26" s="27">
        <f>SUM(B26:I26)</f>
        <v>11847</v>
      </c>
    </row>
    <row r="27" spans="1:15" ht="16.5" customHeight="1" x14ac:dyDescent="0.15">
      <c r="A27" s="7" t="s">
        <v>52</v>
      </c>
      <c r="B27" s="29">
        <v>683</v>
      </c>
      <c r="C27" s="29">
        <v>60</v>
      </c>
      <c r="D27" s="29">
        <v>5327</v>
      </c>
      <c r="E27" s="29">
        <v>1027</v>
      </c>
      <c r="F27" s="29">
        <v>6724</v>
      </c>
      <c r="G27" s="29"/>
      <c r="H27" s="29">
        <v>410</v>
      </c>
      <c r="I27" s="29">
        <v>87</v>
      </c>
      <c r="J27" s="29">
        <f>SUM(B27:I27)</f>
        <v>14318</v>
      </c>
    </row>
    <row r="28" spans="1:15" ht="16.5" customHeight="1" x14ac:dyDescent="0.15">
      <c r="A28" s="25" t="s">
        <v>53</v>
      </c>
      <c r="B28" s="18">
        <f>B26/B27*100</f>
        <v>72.035139092240115</v>
      </c>
      <c r="C28" s="18">
        <f>C26/C27*100</f>
        <v>98.333333333333329</v>
      </c>
      <c r="D28" s="18">
        <f>D26/D27*100</f>
        <v>75.483386521494282</v>
      </c>
      <c r="E28" s="18">
        <f>E26/E27*100</f>
        <v>76.046738072054538</v>
      </c>
      <c r="F28" s="18">
        <f>F26/F27*100</f>
        <v>88.845925044616308</v>
      </c>
      <c r="G28" s="18"/>
      <c r="H28" s="18">
        <f>H26/H27*100</f>
        <v>105.60975609756098</v>
      </c>
      <c r="I28" s="18">
        <f>I26/I27*100</f>
        <v>100</v>
      </c>
      <c r="J28" s="18">
        <f>J26/J27*100</f>
        <v>82.742003073054889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CC96-FF64-4BA2-811D-5C55389287A8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60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14</v>
      </c>
      <c r="C7" s="14">
        <v>3</v>
      </c>
      <c r="D7" s="14">
        <v>445</v>
      </c>
      <c r="E7" s="14">
        <v>96</v>
      </c>
      <c r="F7" s="14">
        <v>712</v>
      </c>
      <c r="G7" s="14"/>
      <c r="H7" s="14">
        <v>12</v>
      </c>
      <c r="I7" s="15"/>
      <c r="J7" s="16">
        <f t="shared" ref="J7:J20" si="0">SUM(B7:I7)</f>
        <v>1282</v>
      </c>
      <c r="K7" s="17">
        <v>1448</v>
      </c>
      <c r="L7" s="18">
        <f t="shared" ref="L7:L21" si="1">J7/K7*100</f>
        <v>88.53591160220995</v>
      </c>
      <c r="M7" s="14">
        <v>7730</v>
      </c>
      <c r="N7" s="14">
        <v>8697</v>
      </c>
      <c r="O7" s="18">
        <f t="shared" ref="O7:O21" si="2">M7/N7*100</f>
        <v>88.881223410371391</v>
      </c>
    </row>
    <row r="8" spans="1:15" ht="16.5" customHeight="1" thickTop="1" thickBot="1" x14ac:dyDescent="0.2">
      <c r="A8" s="13" t="s">
        <v>33</v>
      </c>
      <c r="B8" s="14">
        <v>3</v>
      </c>
      <c r="C8" s="14"/>
      <c r="D8" s="14">
        <v>79</v>
      </c>
      <c r="E8" s="14">
        <v>40</v>
      </c>
      <c r="F8" s="14">
        <v>60</v>
      </c>
      <c r="G8" s="14"/>
      <c r="H8" s="14">
        <v>6</v>
      </c>
      <c r="I8" s="15"/>
      <c r="J8" s="16">
        <f t="shared" si="0"/>
        <v>188</v>
      </c>
      <c r="K8" s="17">
        <v>261</v>
      </c>
      <c r="L8" s="18">
        <f t="shared" si="1"/>
        <v>72.030651340996172</v>
      </c>
      <c r="M8" s="14">
        <v>1099</v>
      </c>
      <c r="N8" s="14">
        <v>1762</v>
      </c>
      <c r="O8" s="18">
        <f t="shared" si="2"/>
        <v>62.372304199772991</v>
      </c>
    </row>
    <row r="9" spans="1:15" ht="16.5" customHeight="1" thickTop="1" thickBot="1" x14ac:dyDescent="0.2">
      <c r="A9" s="13" t="s">
        <v>34</v>
      </c>
      <c r="B9" s="14"/>
      <c r="C9" s="14"/>
      <c r="D9" s="14">
        <v>81</v>
      </c>
      <c r="E9" s="14"/>
      <c r="F9" s="14">
        <v>168</v>
      </c>
      <c r="G9" s="14"/>
      <c r="H9" s="14"/>
      <c r="I9" s="15"/>
      <c r="J9" s="16">
        <f t="shared" si="0"/>
        <v>249</v>
      </c>
      <c r="K9" s="17">
        <v>363</v>
      </c>
      <c r="L9" s="18">
        <f t="shared" si="1"/>
        <v>68.59504132231406</v>
      </c>
      <c r="M9" s="14">
        <v>1550</v>
      </c>
      <c r="N9" s="14">
        <v>1954</v>
      </c>
      <c r="O9" s="18">
        <f t="shared" si="2"/>
        <v>79.324462640736954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51</v>
      </c>
      <c r="E10" s="14">
        <v>3</v>
      </c>
      <c r="F10" s="14">
        <v>18</v>
      </c>
      <c r="G10" s="14"/>
      <c r="H10" s="14">
        <v>2</v>
      </c>
      <c r="I10" s="15"/>
      <c r="J10" s="16">
        <f t="shared" si="0"/>
        <v>74</v>
      </c>
      <c r="K10" s="17">
        <v>97</v>
      </c>
      <c r="L10" s="18">
        <f t="shared" si="1"/>
        <v>76.288659793814432</v>
      </c>
      <c r="M10" s="14">
        <v>515</v>
      </c>
      <c r="N10" s="14">
        <v>728</v>
      </c>
      <c r="O10" s="18">
        <f t="shared" si="2"/>
        <v>70.741758241758248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8</v>
      </c>
      <c r="E11" s="14"/>
      <c r="F11" s="14">
        <v>96</v>
      </c>
      <c r="G11" s="14"/>
      <c r="H11" s="14"/>
      <c r="I11" s="15"/>
      <c r="J11" s="16">
        <f t="shared" si="0"/>
        <v>104</v>
      </c>
      <c r="K11" s="17">
        <v>103</v>
      </c>
      <c r="L11" s="18">
        <f t="shared" si="1"/>
        <v>100.97087378640776</v>
      </c>
      <c r="M11" s="14">
        <v>609</v>
      </c>
      <c r="N11" s="14">
        <v>790</v>
      </c>
      <c r="O11" s="18">
        <f t="shared" si="2"/>
        <v>77.088607594936704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59</v>
      </c>
      <c r="E12" s="14"/>
      <c r="F12" s="14">
        <v>9</v>
      </c>
      <c r="G12" s="14"/>
      <c r="H12" s="14"/>
      <c r="I12" s="15"/>
      <c r="J12" s="16">
        <f t="shared" si="0"/>
        <v>68</v>
      </c>
      <c r="K12" s="17">
        <v>91</v>
      </c>
      <c r="L12" s="18">
        <f t="shared" si="1"/>
        <v>74.72527472527473</v>
      </c>
      <c r="M12" s="14">
        <v>458</v>
      </c>
      <c r="N12" s="14">
        <v>586</v>
      </c>
      <c r="O12" s="18">
        <f t="shared" si="2"/>
        <v>78.156996587030719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9</v>
      </c>
      <c r="E13" s="14"/>
      <c r="F13" s="14">
        <v>1</v>
      </c>
      <c r="G13" s="14"/>
      <c r="H13" s="14"/>
      <c r="I13" s="15">
        <v>2</v>
      </c>
      <c r="J13" s="16">
        <f t="shared" si="0"/>
        <v>12</v>
      </c>
      <c r="K13" s="17">
        <v>51</v>
      </c>
      <c r="L13" s="18">
        <f t="shared" si="1"/>
        <v>23.52941176470588</v>
      </c>
      <c r="M13" s="14">
        <v>148</v>
      </c>
      <c r="N13" s="14">
        <v>269</v>
      </c>
      <c r="O13" s="18">
        <f t="shared" si="2"/>
        <v>55.018587360594793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29</v>
      </c>
      <c r="G14" s="14"/>
      <c r="H14" s="14"/>
      <c r="I14" s="15"/>
      <c r="J14" s="16">
        <f t="shared" si="0"/>
        <v>29</v>
      </c>
      <c r="K14" s="17">
        <v>23</v>
      </c>
      <c r="L14" s="18">
        <f t="shared" si="1"/>
        <v>126.08695652173914</v>
      </c>
      <c r="M14" s="14">
        <v>330</v>
      </c>
      <c r="N14" s="14">
        <v>227</v>
      </c>
      <c r="O14" s="18">
        <f t="shared" si="2"/>
        <v>145.37444933920705</v>
      </c>
    </row>
    <row r="15" spans="1:15" ht="16.5" customHeight="1" thickTop="1" thickBot="1" x14ac:dyDescent="0.2">
      <c r="A15" s="13" t="s">
        <v>40</v>
      </c>
      <c r="B15" s="14">
        <v>32</v>
      </c>
      <c r="C15" s="14"/>
      <c r="D15" s="14"/>
      <c r="E15" s="14">
        <v>4</v>
      </c>
      <c r="F15" s="14"/>
      <c r="G15" s="14"/>
      <c r="H15" s="14">
        <v>15</v>
      </c>
      <c r="I15" s="15"/>
      <c r="J15" s="16">
        <f t="shared" si="0"/>
        <v>51</v>
      </c>
      <c r="K15" s="17">
        <v>86</v>
      </c>
      <c r="L15" s="18">
        <f t="shared" si="1"/>
        <v>59.302325581395351</v>
      </c>
      <c r="M15" s="14">
        <v>441</v>
      </c>
      <c r="N15" s="14">
        <v>559</v>
      </c>
      <c r="O15" s="18">
        <f t="shared" si="2"/>
        <v>78.890876565295159</v>
      </c>
    </row>
    <row r="16" spans="1:15" ht="16.5" customHeight="1" thickTop="1" thickBot="1" x14ac:dyDescent="0.2">
      <c r="A16" s="13" t="s">
        <v>41</v>
      </c>
      <c r="B16" s="14">
        <v>24</v>
      </c>
      <c r="C16" s="14"/>
      <c r="D16" s="14"/>
      <c r="E16" s="14">
        <v>2</v>
      </c>
      <c r="F16" s="14"/>
      <c r="G16" s="14"/>
      <c r="H16" s="14">
        <v>19</v>
      </c>
      <c r="I16" s="15"/>
      <c r="J16" s="16">
        <f t="shared" si="0"/>
        <v>45</v>
      </c>
      <c r="K16" s="17">
        <v>79</v>
      </c>
      <c r="L16" s="18">
        <f t="shared" si="1"/>
        <v>56.962025316455701</v>
      </c>
      <c r="M16" s="14">
        <v>289</v>
      </c>
      <c r="N16" s="14">
        <v>404</v>
      </c>
      <c r="O16" s="18">
        <f t="shared" si="2"/>
        <v>71.534653465346537</v>
      </c>
    </row>
    <row r="17" spans="1:15" ht="16.5" customHeight="1" thickTop="1" thickBot="1" x14ac:dyDescent="0.2">
      <c r="A17" s="13" t="s">
        <v>42</v>
      </c>
      <c r="B17" s="14">
        <v>14</v>
      </c>
      <c r="C17" s="14">
        <v>1</v>
      </c>
      <c r="D17" s="14"/>
      <c r="E17" s="14">
        <v>3</v>
      </c>
      <c r="F17" s="14"/>
      <c r="G17" s="14"/>
      <c r="H17" s="14">
        <v>9</v>
      </c>
      <c r="I17" s="15"/>
      <c r="J17" s="16">
        <f t="shared" si="0"/>
        <v>27</v>
      </c>
      <c r="K17" s="17">
        <v>46</v>
      </c>
      <c r="L17" s="18">
        <f t="shared" si="1"/>
        <v>58.695652173913047</v>
      </c>
      <c r="M17" s="14">
        <v>163</v>
      </c>
      <c r="N17" s="14">
        <v>211</v>
      </c>
      <c r="O17" s="18">
        <f t="shared" si="2"/>
        <v>77.251184834123222</v>
      </c>
    </row>
    <row r="18" spans="1:15" ht="16.5" customHeight="1" thickTop="1" thickBot="1" x14ac:dyDescent="0.2">
      <c r="A18" s="13" t="s">
        <v>43</v>
      </c>
      <c r="B18" s="14">
        <v>7</v>
      </c>
      <c r="C18" s="14"/>
      <c r="D18" s="14"/>
      <c r="E18" s="14"/>
      <c r="F18" s="14"/>
      <c r="G18" s="14"/>
      <c r="H18" s="14">
        <v>14</v>
      </c>
      <c r="I18" s="15"/>
      <c r="J18" s="16">
        <f t="shared" si="0"/>
        <v>21</v>
      </c>
      <c r="K18" s="17">
        <v>17</v>
      </c>
      <c r="L18" s="18">
        <f t="shared" si="1"/>
        <v>123.52941176470588</v>
      </c>
      <c r="M18" s="14">
        <v>66</v>
      </c>
      <c r="N18" s="14">
        <v>72</v>
      </c>
      <c r="O18" s="18">
        <f t="shared" si="2"/>
        <v>91.666666666666657</v>
      </c>
    </row>
    <row r="19" spans="1:15" ht="16.5" customHeight="1" thickTop="1" thickBot="1" x14ac:dyDescent="0.2">
      <c r="A19" s="13" t="s">
        <v>44</v>
      </c>
      <c r="B19" s="14">
        <v>6</v>
      </c>
      <c r="C19" s="14"/>
      <c r="D19" s="14"/>
      <c r="E19" s="14"/>
      <c r="F19" s="14"/>
      <c r="G19" s="14"/>
      <c r="H19" s="14">
        <v>3</v>
      </c>
      <c r="I19" s="15">
        <v>5</v>
      </c>
      <c r="J19" s="16">
        <f t="shared" si="0"/>
        <v>14</v>
      </c>
      <c r="K19" s="17">
        <v>8</v>
      </c>
      <c r="L19" s="18">
        <f t="shared" si="1"/>
        <v>175</v>
      </c>
      <c r="M19" s="14">
        <v>103</v>
      </c>
      <c r="N19" s="14">
        <v>122</v>
      </c>
      <c r="O19" s="18">
        <f t="shared" si="2"/>
        <v>84.426229508196727</v>
      </c>
    </row>
    <row r="20" spans="1:15" ht="16.5" customHeight="1" thickTop="1" thickBot="1" x14ac:dyDescent="0.2">
      <c r="A20" s="19" t="s">
        <v>45</v>
      </c>
      <c r="B20" s="20">
        <v>5</v>
      </c>
      <c r="C20" s="20"/>
      <c r="D20" s="20">
        <v>107</v>
      </c>
      <c r="E20" s="20">
        <v>7</v>
      </c>
      <c r="F20" s="20">
        <v>4</v>
      </c>
      <c r="G20" s="20"/>
      <c r="H20" s="20"/>
      <c r="I20" s="21"/>
      <c r="J20" s="16">
        <f t="shared" si="0"/>
        <v>123</v>
      </c>
      <c r="K20" s="17">
        <v>206</v>
      </c>
      <c r="L20" s="18">
        <f t="shared" si="1"/>
        <v>59.708737864077662</v>
      </c>
      <c r="M20" s="14">
        <v>633</v>
      </c>
      <c r="N20" s="14">
        <v>816</v>
      </c>
      <c r="O20" s="18">
        <f t="shared" si="2"/>
        <v>77.57352941176471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105</v>
      </c>
      <c r="C21" s="16">
        <f t="shared" si="3"/>
        <v>4</v>
      </c>
      <c r="D21" s="16">
        <f t="shared" si="3"/>
        <v>839</v>
      </c>
      <c r="E21" s="16">
        <f t="shared" si="3"/>
        <v>155</v>
      </c>
      <c r="F21" s="16">
        <f t="shared" si="3"/>
        <v>1097</v>
      </c>
      <c r="G21" s="16">
        <f t="shared" si="3"/>
        <v>0</v>
      </c>
      <c r="H21" s="16">
        <f t="shared" si="3"/>
        <v>80</v>
      </c>
      <c r="I21" s="16">
        <f t="shared" si="3"/>
        <v>7</v>
      </c>
      <c r="J21" s="16">
        <f t="shared" si="3"/>
        <v>2287</v>
      </c>
      <c r="K21" s="17">
        <f t="shared" si="3"/>
        <v>2879</v>
      </c>
      <c r="L21" s="18">
        <f t="shared" si="1"/>
        <v>79.437304619659599</v>
      </c>
      <c r="M21" s="14">
        <f>SUM(M7:M20)</f>
        <v>14134</v>
      </c>
      <c r="N21" s="14">
        <f>SUM(N7:N20)</f>
        <v>17197</v>
      </c>
      <c r="O21" s="18">
        <f t="shared" si="2"/>
        <v>82.188753852416113</v>
      </c>
    </row>
    <row r="22" spans="1:15" ht="16.5" customHeight="1" thickTop="1" x14ac:dyDescent="0.15">
      <c r="A22" s="23" t="s">
        <v>47</v>
      </c>
      <c r="B22" s="24">
        <v>163</v>
      </c>
      <c r="C22" s="24">
        <v>16</v>
      </c>
      <c r="D22" s="24">
        <v>1175</v>
      </c>
      <c r="E22" s="24">
        <v>227</v>
      </c>
      <c r="F22" s="24">
        <v>1212</v>
      </c>
      <c r="G22" s="24"/>
      <c r="H22" s="24">
        <v>83</v>
      </c>
      <c r="I22" s="24">
        <v>3</v>
      </c>
      <c r="J22" s="24">
        <f>SUM(B22:I22)</f>
        <v>2879</v>
      </c>
    </row>
    <row r="23" spans="1:15" ht="16.5" customHeight="1" x14ac:dyDescent="0.15">
      <c r="A23" s="25" t="s">
        <v>48</v>
      </c>
      <c r="B23" s="26">
        <f>B21/B22*100</f>
        <v>64.417177914110425</v>
      </c>
      <c r="C23" s="26">
        <f>C21/C22*100</f>
        <v>25</v>
      </c>
      <c r="D23" s="26">
        <f>D21/D22*100</f>
        <v>71.40425531914893</v>
      </c>
      <c r="E23" s="26">
        <f>E21/E22*100</f>
        <v>68.281938325991192</v>
      </c>
      <c r="F23" s="26">
        <f>F21/F22*100</f>
        <v>90.511551155115512</v>
      </c>
      <c r="G23" s="26"/>
      <c r="H23" s="26">
        <f>H21/H22*100</f>
        <v>96.385542168674704</v>
      </c>
      <c r="I23" s="26">
        <f>I21/I22*100</f>
        <v>233.33333333333334</v>
      </c>
      <c r="J23" s="26">
        <f>J21/J22*100</f>
        <v>79.437304619659599</v>
      </c>
    </row>
    <row r="24" spans="1:15" ht="16.5" customHeight="1" x14ac:dyDescent="0.15">
      <c r="A24" s="3" t="s">
        <v>49</v>
      </c>
      <c r="B24" s="27">
        <v>86</v>
      </c>
      <c r="C24" s="27">
        <v>3</v>
      </c>
      <c r="D24" s="27">
        <v>510</v>
      </c>
      <c r="E24" s="27">
        <v>133</v>
      </c>
      <c r="F24" s="27">
        <v>852</v>
      </c>
      <c r="G24" s="27"/>
      <c r="H24" s="27">
        <v>59</v>
      </c>
      <c r="I24" s="27">
        <v>9</v>
      </c>
      <c r="J24" s="27">
        <f>SUM(B24:I24)</f>
        <v>1652</v>
      </c>
    </row>
    <row r="25" spans="1:15" ht="16.5" customHeight="1" x14ac:dyDescent="0.15">
      <c r="A25" s="25" t="s">
        <v>50</v>
      </c>
      <c r="B25" s="18">
        <f>B21/B24*100</f>
        <v>122.09302325581395</v>
      </c>
      <c r="C25" s="18">
        <f>C21/C24*100</f>
        <v>133.33333333333331</v>
      </c>
      <c r="D25" s="18">
        <f>D21/D24*100</f>
        <v>164.50980392156862</v>
      </c>
      <c r="E25" s="18">
        <f>E21/E24*100</f>
        <v>116.54135338345866</v>
      </c>
      <c r="F25" s="18">
        <f>F21/F24*100</f>
        <v>128.75586854460096</v>
      </c>
      <c r="G25" s="18"/>
      <c r="H25" s="18">
        <f>H21/H24*100</f>
        <v>135.59322033898303</v>
      </c>
      <c r="I25" s="18">
        <f>I21/I24*100</f>
        <v>77.777777777777786</v>
      </c>
      <c r="J25" s="18">
        <f>J21/J24*100</f>
        <v>138.43825665859563</v>
      </c>
    </row>
    <row r="26" spans="1:15" ht="16.5" customHeight="1" x14ac:dyDescent="0.15">
      <c r="A26" s="28" t="s">
        <v>51</v>
      </c>
      <c r="B26" s="27">
        <v>597</v>
      </c>
      <c r="C26" s="27">
        <v>63</v>
      </c>
      <c r="D26" s="27">
        <v>4860</v>
      </c>
      <c r="E26" s="27">
        <v>936</v>
      </c>
      <c r="F26" s="27">
        <v>7071</v>
      </c>
      <c r="G26" s="27"/>
      <c r="H26" s="27">
        <v>513</v>
      </c>
      <c r="I26" s="27">
        <v>94</v>
      </c>
      <c r="J26" s="27">
        <f>SUM(B26:I26)</f>
        <v>14134</v>
      </c>
    </row>
    <row r="27" spans="1:15" ht="16.5" customHeight="1" x14ac:dyDescent="0.15">
      <c r="A27" s="7" t="s">
        <v>52</v>
      </c>
      <c r="B27" s="29">
        <v>846</v>
      </c>
      <c r="C27" s="29">
        <v>76</v>
      </c>
      <c r="D27" s="29">
        <v>6502</v>
      </c>
      <c r="E27" s="29">
        <v>1254</v>
      </c>
      <c r="F27" s="29">
        <v>7936</v>
      </c>
      <c r="G27" s="29"/>
      <c r="H27" s="29">
        <v>493</v>
      </c>
      <c r="I27" s="29">
        <v>90</v>
      </c>
      <c r="J27" s="29">
        <f>SUM(B27:I27)</f>
        <v>17197</v>
      </c>
    </row>
    <row r="28" spans="1:15" ht="16.5" customHeight="1" x14ac:dyDescent="0.15">
      <c r="A28" s="25" t="s">
        <v>53</v>
      </c>
      <c r="B28" s="18">
        <f>B26/B27*100</f>
        <v>70.567375886524815</v>
      </c>
      <c r="C28" s="18">
        <f>C26/C27*100</f>
        <v>82.89473684210526</v>
      </c>
      <c r="D28" s="18">
        <f>D26/D27*100</f>
        <v>74.746231928637343</v>
      </c>
      <c r="E28" s="18">
        <f>E26/E27*100</f>
        <v>74.641148325358856</v>
      </c>
      <c r="F28" s="18">
        <f>F26/F27*100</f>
        <v>89.100302419354833</v>
      </c>
      <c r="G28" s="18"/>
      <c r="H28" s="18">
        <f>H26/H27*100</f>
        <v>104.05679513184585</v>
      </c>
      <c r="I28" s="18">
        <f>I26/I27*100</f>
        <v>104.44444444444446</v>
      </c>
      <c r="J28" s="18">
        <f>J26/J27*100</f>
        <v>82.188753852416113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C8A8-004F-4F36-94B4-2CEFC9991DF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61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20</v>
      </c>
      <c r="C7" s="14">
        <v>4</v>
      </c>
      <c r="D7" s="14">
        <v>532</v>
      </c>
      <c r="E7" s="14">
        <v>96</v>
      </c>
      <c r="F7" s="14">
        <v>811</v>
      </c>
      <c r="G7" s="14"/>
      <c r="H7" s="14">
        <v>15</v>
      </c>
      <c r="I7" s="15"/>
      <c r="J7" s="16">
        <f t="shared" ref="J7:J20" si="0">SUM(B7:I7)</f>
        <v>1478</v>
      </c>
      <c r="K7" s="17">
        <v>2007</v>
      </c>
      <c r="L7" s="18">
        <f t="shared" ref="L7:L21" si="1">J7/K7*100</f>
        <v>73.642252117588441</v>
      </c>
      <c r="M7" s="14">
        <v>9208</v>
      </c>
      <c r="N7" s="14">
        <v>10704</v>
      </c>
      <c r="O7" s="18">
        <f t="shared" ref="O7:O21" si="2">M7/N7*100</f>
        <v>86.02391629297459</v>
      </c>
    </row>
    <row r="8" spans="1:15" ht="16.5" customHeight="1" thickTop="1" thickBot="1" x14ac:dyDescent="0.2">
      <c r="A8" s="13" t="s">
        <v>33</v>
      </c>
      <c r="B8" s="14">
        <v>3</v>
      </c>
      <c r="C8" s="14">
        <v>1</v>
      </c>
      <c r="D8" s="14">
        <v>67</v>
      </c>
      <c r="E8" s="14">
        <v>24</v>
      </c>
      <c r="F8" s="14">
        <v>61</v>
      </c>
      <c r="G8" s="14"/>
      <c r="H8" s="14">
        <v>3</v>
      </c>
      <c r="I8" s="15"/>
      <c r="J8" s="16">
        <f t="shared" si="0"/>
        <v>159</v>
      </c>
      <c r="K8" s="17">
        <v>235</v>
      </c>
      <c r="L8" s="18">
        <f t="shared" si="1"/>
        <v>67.659574468085111</v>
      </c>
      <c r="M8" s="14">
        <v>1258</v>
      </c>
      <c r="N8" s="14">
        <v>1997</v>
      </c>
      <c r="O8" s="18">
        <f t="shared" si="2"/>
        <v>62.99449173760641</v>
      </c>
    </row>
    <row r="9" spans="1:15" ht="16.5" customHeight="1" thickTop="1" thickBot="1" x14ac:dyDescent="0.2">
      <c r="A9" s="13" t="s">
        <v>34</v>
      </c>
      <c r="B9" s="14"/>
      <c r="C9" s="14"/>
      <c r="D9" s="14">
        <v>132</v>
      </c>
      <c r="E9" s="14"/>
      <c r="F9" s="14">
        <v>137</v>
      </c>
      <c r="G9" s="14"/>
      <c r="H9" s="14"/>
      <c r="I9" s="15"/>
      <c r="J9" s="16">
        <f t="shared" si="0"/>
        <v>269</v>
      </c>
      <c r="K9" s="17">
        <v>485</v>
      </c>
      <c r="L9" s="18">
        <f t="shared" si="1"/>
        <v>55.463917525773198</v>
      </c>
      <c r="M9" s="14">
        <v>1819</v>
      </c>
      <c r="N9" s="14">
        <v>2439</v>
      </c>
      <c r="O9" s="18">
        <f t="shared" si="2"/>
        <v>74.579745797457974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49</v>
      </c>
      <c r="E10" s="14">
        <v>8</v>
      </c>
      <c r="F10" s="14">
        <v>12</v>
      </c>
      <c r="G10" s="14"/>
      <c r="H10" s="14">
        <v>2</v>
      </c>
      <c r="I10" s="15"/>
      <c r="J10" s="16">
        <f t="shared" si="0"/>
        <v>71</v>
      </c>
      <c r="K10" s="17">
        <v>105</v>
      </c>
      <c r="L10" s="18">
        <f t="shared" si="1"/>
        <v>67.61904761904762</v>
      </c>
      <c r="M10" s="14">
        <v>586</v>
      </c>
      <c r="N10" s="14">
        <v>833</v>
      </c>
      <c r="O10" s="18">
        <f t="shared" si="2"/>
        <v>70.348139255702279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11</v>
      </c>
      <c r="E11" s="14"/>
      <c r="F11" s="14">
        <v>104</v>
      </c>
      <c r="G11" s="14"/>
      <c r="H11" s="14"/>
      <c r="I11" s="15"/>
      <c r="J11" s="16">
        <f t="shared" si="0"/>
        <v>115</v>
      </c>
      <c r="K11" s="17">
        <v>165</v>
      </c>
      <c r="L11" s="18">
        <f t="shared" si="1"/>
        <v>69.696969696969703</v>
      </c>
      <c r="M11" s="14">
        <v>724</v>
      </c>
      <c r="N11" s="14">
        <v>955</v>
      </c>
      <c r="O11" s="18">
        <f t="shared" si="2"/>
        <v>75.811518324607334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85</v>
      </c>
      <c r="E12" s="14"/>
      <c r="F12" s="14"/>
      <c r="G12" s="14"/>
      <c r="H12" s="14"/>
      <c r="I12" s="15"/>
      <c r="J12" s="16">
        <f t="shared" si="0"/>
        <v>85</v>
      </c>
      <c r="K12" s="17">
        <v>99</v>
      </c>
      <c r="L12" s="18">
        <f t="shared" si="1"/>
        <v>85.858585858585855</v>
      </c>
      <c r="M12" s="14">
        <v>543</v>
      </c>
      <c r="N12" s="14">
        <v>685</v>
      </c>
      <c r="O12" s="18">
        <f t="shared" si="2"/>
        <v>79.270072992700733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9</v>
      </c>
      <c r="E13" s="14"/>
      <c r="F13" s="14">
        <v>4</v>
      </c>
      <c r="G13" s="14"/>
      <c r="H13" s="14"/>
      <c r="I13" s="15">
        <v>2</v>
      </c>
      <c r="J13" s="16">
        <f t="shared" si="0"/>
        <v>15</v>
      </c>
      <c r="K13" s="17">
        <v>50</v>
      </c>
      <c r="L13" s="18">
        <f t="shared" si="1"/>
        <v>30</v>
      </c>
      <c r="M13" s="14">
        <v>163</v>
      </c>
      <c r="N13" s="14">
        <v>319</v>
      </c>
      <c r="O13" s="18">
        <f t="shared" si="2"/>
        <v>51.097178683385579</v>
      </c>
    </row>
    <row r="14" spans="1:15" ht="16.5" customHeight="1" thickTop="1" thickBot="1" x14ac:dyDescent="0.2">
      <c r="A14" s="13" t="s">
        <v>39</v>
      </c>
      <c r="B14" s="14">
        <v>1</v>
      </c>
      <c r="C14" s="14"/>
      <c r="D14" s="14"/>
      <c r="E14" s="14"/>
      <c r="F14" s="14">
        <v>39</v>
      </c>
      <c r="G14" s="14"/>
      <c r="H14" s="14"/>
      <c r="I14" s="15"/>
      <c r="J14" s="16">
        <f t="shared" si="0"/>
        <v>40</v>
      </c>
      <c r="K14" s="17">
        <v>27</v>
      </c>
      <c r="L14" s="18">
        <f t="shared" si="1"/>
        <v>148.14814814814815</v>
      </c>
      <c r="M14" s="14">
        <v>370</v>
      </c>
      <c r="N14" s="14">
        <v>254</v>
      </c>
      <c r="O14" s="18">
        <f t="shared" si="2"/>
        <v>145.6692913385827</v>
      </c>
    </row>
    <row r="15" spans="1:15" ht="16.5" customHeight="1" thickTop="1" thickBot="1" x14ac:dyDescent="0.2">
      <c r="A15" s="13" t="s">
        <v>40</v>
      </c>
      <c r="B15" s="14">
        <v>32</v>
      </c>
      <c r="C15" s="14"/>
      <c r="D15" s="14"/>
      <c r="E15" s="14">
        <v>11</v>
      </c>
      <c r="F15" s="14"/>
      <c r="G15" s="14"/>
      <c r="H15" s="14">
        <v>28</v>
      </c>
      <c r="I15" s="15"/>
      <c r="J15" s="16">
        <f t="shared" si="0"/>
        <v>71</v>
      </c>
      <c r="K15" s="17">
        <v>132</v>
      </c>
      <c r="L15" s="18">
        <f t="shared" si="1"/>
        <v>53.787878787878782</v>
      </c>
      <c r="M15" s="14">
        <v>512</v>
      </c>
      <c r="N15" s="14">
        <v>691</v>
      </c>
      <c r="O15" s="18">
        <f t="shared" si="2"/>
        <v>74.095513748191024</v>
      </c>
    </row>
    <row r="16" spans="1:15" ht="16.5" customHeight="1" thickTop="1" thickBot="1" x14ac:dyDescent="0.2">
      <c r="A16" s="13" t="s">
        <v>41</v>
      </c>
      <c r="B16" s="14">
        <v>17</v>
      </c>
      <c r="C16" s="14"/>
      <c r="D16" s="14"/>
      <c r="E16" s="14">
        <v>5</v>
      </c>
      <c r="F16" s="14"/>
      <c r="G16" s="14"/>
      <c r="H16" s="14">
        <v>21</v>
      </c>
      <c r="I16" s="15"/>
      <c r="J16" s="16">
        <f t="shared" si="0"/>
        <v>43</v>
      </c>
      <c r="K16" s="17">
        <v>105</v>
      </c>
      <c r="L16" s="18">
        <f t="shared" si="1"/>
        <v>40.952380952380949</v>
      </c>
      <c r="M16" s="14">
        <v>332</v>
      </c>
      <c r="N16" s="14">
        <v>509</v>
      </c>
      <c r="O16" s="18">
        <f t="shared" si="2"/>
        <v>65.225933202357567</v>
      </c>
    </row>
    <row r="17" spans="1:15" ht="16.5" customHeight="1" thickTop="1" thickBot="1" x14ac:dyDescent="0.2">
      <c r="A17" s="13" t="s">
        <v>42</v>
      </c>
      <c r="B17" s="14">
        <v>37</v>
      </c>
      <c r="C17" s="14">
        <v>4</v>
      </c>
      <c r="D17" s="14"/>
      <c r="E17" s="14">
        <v>1</v>
      </c>
      <c r="F17" s="14"/>
      <c r="G17" s="14"/>
      <c r="H17" s="14">
        <v>11</v>
      </c>
      <c r="I17" s="15"/>
      <c r="J17" s="16">
        <f t="shared" si="0"/>
        <v>53</v>
      </c>
      <c r="K17" s="17">
        <v>50</v>
      </c>
      <c r="L17" s="18">
        <f t="shared" si="1"/>
        <v>106</v>
      </c>
      <c r="M17" s="14">
        <v>216</v>
      </c>
      <c r="N17" s="14">
        <v>261</v>
      </c>
      <c r="O17" s="18">
        <f t="shared" si="2"/>
        <v>82.758620689655174</v>
      </c>
    </row>
    <row r="18" spans="1:15" ht="16.5" customHeight="1" thickTop="1" thickBot="1" x14ac:dyDescent="0.2">
      <c r="A18" s="13" t="s">
        <v>43</v>
      </c>
      <c r="B18" s="14">
        <v>6</v>
      </c>
      <c r="C18" s="14"/>
      <c r="D18" s="14"/>
      <c r="E18" s="14"/>
      <c r="F18" s="14"/>
      <c r="G18" s="14"/>
      <c r="H18" s="14">
        <v>4</v>
      </c>
      <c r="I18" s="15"/>
      <c r="J18" s="16">
        <f t="shared" si="0"/>
        <v>10</v>
      </c>
      <c r="K18" s="17">
        <v>15</v>
      </c>
      <c r="L18" s="18">
        <f t="shared" si="1"/>
        <v>66.666666666666657</v>
      </c>
      <c r="M18" s="14">
        <v>76</v>
      </c>
      <c r="N18" s="14">
        <v>87</v>
      </c>
      <c r="O18" s="18">
        <f t="shared" si="2"/>
        <v>87.356321839080465</v>
      </c>
    </row>
    <row r="19" spans="1:15" ht="16.5" customHeight="1" thickTop="1" thickBot="1" x14ac:dyDescent="0.2">
      <c r="A19" s="13" t="s">
        <v>44</v>
      </c>
      <c r="B19" s="14">
        <v>8</v>
      </c>
      <c r="C19" s="14"/>
      <c r="D19" s="14"/>
      <c r="E19" s="14"/>
      <c r="F19" s="14"/>
      <c r="G19" s="14"/>
      <c r="H19" s="14">
        <v>5</v>
      </c>
      <c r="I19" s="15">
        <v>7</v>
      </c>
      <c r="J19" s="16">
        <f t="shared" si="0"/>
        <v>20</v>
      </c>
      <c r="K19" s="17">
        <v>11</v>
      </c>
      <c r="L19" s="18">
        <f t="shared" si="1"/>
        <v>181.81818181818181</v>
      </c>
      <c r="M19" s="14">
        <v>123</v>
      </c>
      <c r="N19" s="14">
        <v>133</v>
      </c>
      <c r="O19" s="18">
        <f t="shared" si="2"/>
        <v>92.481203007518801</v>
      </c>
    </row>
    <row r="20" spans="1:15" ht="16.5" customHeight="1" thickTop="1" thickBot="1" x14ac:dyDescent="0.2">
      <c r="A20" s="19" t="s">
        <v>45</v>
      </c>
      <c r="B20" s="20"/>
      <c r="C20" s="20"/>
      <c r="D20" s="20">
        <v>65</v>
      </c>
      <c r="E20" s="20">
        <v>5</v>
      </c>
      <c r="F20" s="20">
        <v>5</v>
      </c>
      <c r="G20" s="20"/>
      <c r="H20" s="20">
        <v>2</v>
      </c>
      <c r="I20" s="21"/>
      <c r="J20" s="16">
        <f t="shared" si="0"/>
        <v>77</v>
      </c>
      <c r="K20" s="17">
        <v>138</v>
      </c>
      <c r="L20" s="18">
        <f t="shared" si="1"/>
        <v>55.797101449275367</v>
      </c>
      <c r="M20" s="14">
        <v>710</v>
      </c>
      <c r="N20" s="14">
        <v>954</v>
      </c>
      <c r="O20" s="18">
        <f t="shared" si="2"/>
        <v>74.423480083857442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124</v>
      </c>
      <c r="C21" s="16">
        <f t="shared" si="3"/>
        <v>9</v>
      </c>
      <c r="D21" s="16">
        <f t="shared" si="3"/>
        <v>950</v>
      </c>
      <c r="E21" s="16">
        <f t="shared" si="3"/>
        <v>150</v>
      </c>
      <c r="F21" s="16">
        <f t="shared" si="3"/>
        <v>1173</v>
      </c>
      <c r="G21" s="16">
        <f t="shared" si="3"/>
        <v>0</v>
      </c>
      <c r="H21" s="16">
        <f t="shared" si="3"/>
        <v>91</v>
      </c>
      <c r="I21" s="16">
        <f t="shared" si="3"/>
        <v>9</v>
      </c>
      <c r="J21" s="16">
        <f t="shared" si="3"/>
        <v>2506</v>
      </c>
      <c r="K21" s="17">
        <f t="shared" si="3"/>
        <v>3624</v>
      </c>
      <c r="L21" s="18">
        <f t="shared" si="1"/>
        <v>69.150110375275943</v>
      </c>
      <c r="M21" s="14">
        <f>SUM(M7:M20)</f>
        <v>16640</v>
      </c>
      <c r="N21" s="14">
        <f>SUM(N7:N20)</f>
        <v>20821</v>
      </c>
      <c r="O21" s="18">
        <f t="shared" si="2"/>
        <v>79.919312232841847</v>
      </c>
    </row>
    <row r="22" spans="1:15" ht="16.5" customHeight="1" thickTop="1" x14ac:dyDescent="0.15">
      <c r="A22" s="23" t="s">
        <v>47</v>
      </c>
      <c r="B22" s="24">
        <v>175</v>
      </c>
      <c r="C22" s="24">
        <v>21</v>
      </c>
      <c r="D22" s="24">
        <v>1181</v>
      </c>
      <c r="E22" s="24">
        <v>257</v>
      </c>
      <c r="F22" s="24">
        <v>1880</v>
      </c>
      <c r="G22" s="24"/>
      <c r="H22" s="24">
        <v>97</v>
      </c>
      <c r="I22" s="24">
        <v>13</v>
      </c>
      <c r="J22" s="24">
        <f>SUM(B22:I22)</f>
        <v>3624</v>
      </c>
    </row>
    <row r="23" spans="1:15" ht="16.5" customHeight="1" x14ac:dyDescent="0.15">
      <c r="A23" s="25" t="s">
        <v>48</v>
      </c>
      <c r="B23" s="26">
        <f>B21/B22*100</f>
        <v>70.857142857142847</v>
      </c>
      <c r="C23" s="26">
        <f>C21/C22*100</f>
        <v>42.857142857142854</v>
      </c>
      <c r="D23" s="26">
        <f>D21/D22*100</f>
        <v>80.440304826418284</v>
      </c>
      <c r="E23" s="26">
        <f>E21/E22*100</f>
        <v>58.365758754863819</v>
      </c>
      <c r="F23" s="26">
        <f>F21/F22*100</f>
        <v>62.39361702127659</v>
      </c>
      <c r="G23" s="26"/>
      <c r="H23" s="26">
        <f>H21/H22*100</f>
        <v>93.814432989690715</v>
      </c>
      <c r="I23" s="26">
        <f>I21/I22*100</f>
        <v>69.230769230769226</v>
      </c>
      <c r="J23" s="26">
        <f>J21/J22*100</f>
        <v>69.150110375275943</v>
      </c>
    </row>
    <row r="24" spans="1:15" ht="16.5" customHeight="1" x14ac:dyDescent="0.15">
      <c r="A24" s="3" t="s">
        <v>49</v>
      </c>
      <c r="B24" s="27">
        <v>105</v>
      </c>
      <c r="C24" s="27">
        <v>4</v>
      </c>
      <c r="D24" s="27">
        <v>839</v>
      </c>
      <c r="E24" s="27">
        <v>155</v>
      </c>
      <c r="F24" s="27">
        <v>1097</v>
      </c>
      <c r="G24" s="27"/>
      <c r="H24" s="27">
        <v>80</v>
      </c>
      <c r="I24" s="27">
        <v>7</v>
      </c>
      <c r="J24" s="27">
        <f>SUM(B24:I24)</f>
        <v>2287</v>
      </c>
    </row>
    <row r="25" spans="1:15" ht="16.5" customHeight="1" x14ac:dyDescent="0.15">
      <c r="A25" s="25" t="s">
        <v>50</v>
      </c>
      <c r="B25" s="18">
        <f>B21/B24*100</f>
        <v>118.0952380952381</v>
      </c>
      <c r="C25" s="18">
        <f>C21/C24*100</f>
        <v>225</v>
      </c>
      <c r="D25" s="18">
        <f>D21/D24*100</f>
        <v>113.2300357568534</v>
      </c>
      <c r="E25" s="18">
        <f>E21/E24*100</f>
        <v>96.774193548387103</v>
      </c>
      <c r="F25" s="18">
        <f>F21/F24*100</f>
        <v>106.92798541476756</v>
      </c>
      <c r="G25" s="18"/>
      <c r="H25" s="18">
        <f>H21/H24*100</f>
        <v>113.75</v>
      </c>
      <c r="I25" s="18">
        <f>I21/I24*100</f>
        <v>128.57142857142858</v>
      </c>
      <c r="J25" s="18">
        <f>J21/J24*100</f>
        <v>109.57586357673807</v>
      </c>
    </row>
    <row r="26" spans="1:15" ht="16.5" customHeight="1" x14ac:dyDescent="0.15">
      <c r="A26" s="28" t="s">
        <v>51</v>
      </c>
      <c r="B26" s="27">
        <v>721</v>
      </c>
      <c r="C26" s="27">
        <v>72</v>
      </c>
      <c r="D26" s="27">
        <v>5810</v>
      </c>
      <c r="E26" s="27">
        <v>1086</v>
      </c>
      <c r="F26" s="27">
        <v>8244</v>
      </c>
      <c r="G26" s="27"/>
      <c r="H26" s="27">
        <v>604</v>
      </c>
      <c r="I26" s="27">
        <v>103</v>
      </c>
      <c r="J26" s="27">
        <f>SUM(B26:I26)</f>
        <v>16640</v>
      </c>
    </row>
    <row r="27" spans="1:15" ht="16.5" customHeight="1" x14ac:dyDescent="0.15">
      <c r="A27" s="7" t="s">
        <v>52</v>
      </c>
      <c r="B27" s="29">
        <v>1021</v>
      </c>
      <c r="C27" s="29">
        <v>97</v>
      </c>
      <c r="D27" s="29">
        <v>7683</v>
      </c>
      <c r="E27" s="29">
        <v>1511</v>
      </c>
      <c r="F27" s="29">
        <v>9816</v>
      </c>
      <c r="G27" s="29"/>
      <c r="H27" s="29">
        <v>590</v>
      </c>
      <c r="I27" s="29">
        <v>103</v>
      </c>
      <c r="J27" s="29">
        <f>SUM(B27:I27)</f>
        <v>20821</v>
      </c>
    </row>
    <row r="28" spans="1:15" ht="16.5" customHeight="1" x14ac:dyDescent="0.15">
      <c r="A28" s="25" t="s">
        <v>53</v>
      </c>
      <c r="B28" s="18">
        <f>B26/B27*100</f>
        <v>70.617042115572971</v>
      </c>
      <c r="C28" s="18">
        <f>C26/C27*100</f>
        <v>74.226804123711347</v>
      </c>
      <c r="D28" s="18">
        <f>D26/D27*100</f>
        <v>75.621502017441102</v>
      </c>
      <c r="E28" s="18">
        <f>E26/E27*100</f>
        <v>71.872931833223035</v>
      </c>
      <c r="F28" s="18">
        <f>F26/F27*100</f>
        <v>83.98533007334963</v>
      </c>
      <c r="G28" s="18"/>
      <c r="H28" s="18">
        <f>H26/H27*100</f>
        <v>102.37288135593221</v>
      </c>
      <c r="I28" s="18">
        <f>I26/I27*100</f>
        <v>100</v>
      </c>
      <c r="J28" s="18">
        <f>J26/J27*100</f>
        <v>79.919312232841847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4FF4-A2CC-4591-89A1-6DA6314E47B8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62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8</v>
      </c>
      <c r="C7" s="14"/>
      <c r="D7" s="14">
        <v>387</v>
      </c>
      <c r="E7" s="14">
        <v>63</v>
      </c>
      <c r="F7" s="14">
        <v>562</v>
      </c>
      <c r="G7" s="14"/>
      <c r="H7" s="14">
        <v>14</v>
      </c>
      <c r="I7" s="15"/>
      <c r="J7" s="16">
        <f t="shared" ref="J7:J20" si="0">SUM(B7:I7)</f>
        <v>1034</v>
      </c>
      <c r="K7" s="17">
        <v>1089</v>
      </c>
      <c r="L7" s="18">
        <f t="shared" ref="L7:L21" si="1">J7/K7*100</f>
        <v>94.949494949494948</v>
      </c>
      <c r="M7" s="14">
        <v>10242</v>
      </c>
      <c r="N7" s="14">
        <v>11793</v>
      </c>
      <c r="O7" s="18">
        <f t="shared" ref="O7:O21" si="2">M7/N7*100</f>
        <v>86.848130246756554</v>
      </c>
    </row>
    <row r="8" spans="1:15" ht="16.5" customHeight="1" thickTop="1" thickBot="1" x14ac:dyDescent="0.2">
      <c r="A8" s="13" t="s">
        <v>33</v>
      </c>
      <c r="B8" s="14">
        <v>2</v>
      </c>
      <c r="C8" s="14"/>
      <c r="D8" s="14">
        <v>46</v>
      </c>
      <c r="E8" s="14">
        <v>44</v>
      </c>
      <c r="F8" s="14">
        <v>19</v>
      </c>
      <c r="G8" s="14"/>
      <c r="H8" s="14">
        <v>1</v>
      </c>
      <c r="I8" s="15"/>
      <c r="J8" s="16">
        <f t="shared" si="0"/>
        <v>112</v>
      </c>
      <c r="K8" s="17">
        <v>210</v>
      </c>
      <c r="L8" s="18">
        <f t="shared" si="1"/>
        <v>53.333333333333336</v>
      </c>
      <c r="M8" s="14">
        <v>1370</v>
      </c>
      <c r="N8" s="14">
        <v>2207</v>
      </c>
      <c r="O8" s="18">
        <f t="shared" si="2"/>
        <v>62.07521522428636</v>
      </c>
    </row>
    <row r="9" spans="1:15" ht="16.5" customHeight="1" thickTop="1" thickBot="1" x14ac:dyDescent="0.2">
      <c r="A9" s="13" t="s">
        <v>34</v>
      </c>
      <c r="B9" s="14"/>
      <c r="C9" s="14"/>
      <c r="D9" s="14">
        <v>86</v>
      </c>
      <c r="E9" s="14"/>
      <c r="F9" s="14">
        <v>163</v>
      </c>
      <c r="G9" s="14"/>
      <c r="H9" s="14"/>
      <c r="I9" s="15"/>
      <c r="J9" s="16">
        <f t="shared" si="0"/>
        <v>249</v>
      </c>
      <c r="K9" s="17">
        <v>273</v>
      </c>
      <c r="L9" s="18">
        <f t="shared" si="1"/>
        <v>91.208791208791212</v>
      </c>
      <c r="M9" s="14">
        <v>2068</v>
      </c>
      <c r="N9" s="14">
        <v>2712</v>
      </c>
      <c r="O9" s="18">
        <f t="shared" si="2"/>
        <v>76.253687315634224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63</v>
      </c>
      <c r="E10" s="14">
        <v>4</v>
      </c>
      <c r="F10" s="14">
        <v>13</v>
      </c>
      <c r="G10" s="14"/>
      <c r="H10" s="14">
        <v>2</v>
      </c>
      <c r="I10" s="15"/>
      <c r="J10" s="16">
        <f t="shared" si="0"/>
        <v>82</v>
      </c>
      <c r="K10" s="17">
        <v>92</v>
      </c>
      <c r="L10" s="18">
        <f t="shared" si="1"/>
        <v>89.130434782608688</v>
      </c>
      <c r="M10" s="14">
        <v>668</v>
      </c>
      <c r="N10" s="14">
        <v>925</v>
      </c>
      <c r="O10" s="18">
        <f t="shared" si="2"/>
        <v>72.21621621621621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8</v>
      </c>
      <c r="E11" s="14"/>
      <c r="F11" s="14">
        <v>87</v>
      </c>
      <c r="G11" s="14"/>
      <c r="H11" s="14"/>
      <c r="I11" s="15"/>
      <c r="J11" s="16">
        <f t="shared" si="0"/>
        <v>95</v>
      </c>
      <c r="K11" s="17">
        <v>93</v>
      </c>
      <c r="L11" s="18">
        <f t="shared" si="1"/>
        <v>102.15053763440861</v>
      </c>
      <c r="M11" s="14">
        <v>819</v>
      </c>
      <c r="N11" s="14">
        <v>1048</v>
      </c>
      <c r="O11" s="18">
        <f t="shared" si="2"/>
        <v>78.148854961832058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58</v>
      </c>
      <c r="E12" s="14"/>
      <c r="F12" s="14">
        <v>3</v>
      </c>
      <c r="G12" s="14"/>
      <c r="H12" s="14"/>
      <c r="I12" s="15"/>
      <c r="J12" s="16">
        <f t="shared" si="0"/>
        <v>61</v>
      </c>
      <c r="K12" s="17">
        <v>101</v>
      </c>
      <c r="L12" s="18">
        <f t="shared" si="1"/>
        <v>60.396039603960396</v>
      </c>
      <c r="M12" s="14">
        <v>604</v>
      </c>
      <c r="N12" s="14">
        <v>786</v>
      </c>
      <c r="O12" s="18">
        <f t="shared" si="2"/>
        <v>76.844783715012724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14</v>
      </c>
      <c r="E13" s="14"/>
      <c r="F13" s="14">
        <v>3</v>
      </c>
      <c r="G13" s="14"/>
      <c r="H13" s="14"/>
      <c r="I13" s="15"/>
      <c r="J13" s="16">
        <f t="shared" si="0"/>
        <v>17</v>
      </c>
      <c r="K13" s="17">
        <v>36</v>
      </c>
      <c r="L13" s="18">
        <f t="shared" si="1"/>
        <v>47.222222222222221</v>
      </c>
      <c r="M13" s="14">
        <v>180</v>
      </c>
      <c r="N13" s="14">
        <v>355</v>
      </c>
      <c r="O13" s="18">
        <f t="shared" si="2"/>
        <v>50.704225352112672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39</v>
      </c>
      <c r="G14" s="14"/>
      <c r="H14" s="14"/>
      <c r="I14" s="15"/>
      <c r="J14" s="16">
        <f t="shared" si="0"/>
        <v>39</v>
      </c>
      <c r="K14" s="17">
        <v>27</v>
      </c>
      <c r="L14" s="18">
        <f t="shared" si="1"/>
        <v>144.44444444444443</v>
      </c>
      <c r="M14" s="14">
        <v>409</v>
      </c>
      <c r="N14" s="14">
        <v>281</v>
      </c>
      <c r="O14" s="18">
        <f t="shared" si="2"/>
        <v>145.55160142348754</v>
      </c>
    </row>
    <row r="15" spans="1:15" ht="16.5" customHeight="1" thickTop="1" thickBot="1" x14ac:dyDescent="0.2">
      <c r="A15" s="13" t="s">
        <v>40</v>
      </c>
      <c r="B15" s="14">
        <v>43</v>
      </c>
      <c r="C15" s="14"/>
      <c r="D15" s="14"/>
      <c r="E15" s="14">
        <v>6</v>
      </c>
      <c r="F15" s="14"/>
      <c r="G15" s="14"/>
      <c r="H15" s="14">
        <v>9</v>
      </c>
      <c r="I15" s="15"/>
      <c r="J15" s="16">
        <f t="shared" si="0"/>
        <v>58</v>
      </c>
      <c r="K15" s="17">
        <v>108</v>
      </c>
      <c r="L15" s="18">
        <f t="shared" si="1"/>
        <v>53.703703703703709</v>
      </c>
      <c r="M15" s="14">
        <v>570</v>
      </c>
      <c r="N15" s="14">
        <v>799</v>
      </c>
      <c r="O15" s="18">
        <f t="shared" si="2"/>
        <v>71.339173967459317</v>
      </c>
    </row>
    <row r="16" spans="1:15" ht="16.5" customHeight="1" thickTop="1" thickBot="1" x14ac:dyDescent="0.2">
      <c r="A16" s="13" t="s">
        <v>41</v>
      </c>
      <c r="B16" s="14">
        <v>30</v>
      </c>
      <c r="C16" s="14"/>
      <c r="D16" s="14"/>
      <c r="E16" s="14"/>
      <c r="F16" s="14"/>
      <c r="G16" s="14"/>
      <c r="H16" s="14">
        <v>18</v>
      </c>
      <c r="I16" s="15"/>
      <c r="J16" s="16">
        <f t="shared" si="0"/>
        <v>48</v>
      </c>
      <c r="K16" s="17">
        <v>93</v>
      </c>
      <c r="L16" s="18">
        <f t="shared" si="1"/>
        <v>51.612903225806448</v>
      </c>
      <c r="M16" s="14">
        <v>380</v>
      </c>
      <c r="N16" s="14">
        <v>602</v>
      </c>
      <c r="O16" s="18">
        <f t="shared" si="2"/>
        <v>63.122923588039868</v>
      </c>
    </row>
    <row r="17" spans="1:15" ht="16.5" customHeight="1" thickTop="1" thickBot="1" x14ac:dyDescent="0.2">
      <c r="A17" s="13" t="s">
        <v>42</v>
      </c>
      <c r="B17" s="14">
        <v>9</v>
      </c>
      <c r="C17" s="14"/>
      <c r="D17" s="14"/>
      <c r="E17" s="14">
        <v>2</v>
      </c>
      <c r="F17" s="14"/>
      <c r="G17" s="14"/>
      <c r="H17" s="14">
        <v>11</v>
      </c>
      <c r="I17" s="15"/>
      <c r="J17" s="16">
        <f t="shared" si="0"/>
        <v>22</v>
      </c>
      <c r="K17" s="17">
        <v>43</v>
      </c>
      <c r="L17" s="18">
        <f t="shared" si="1"/>
        <v>51.162790697674424</v>
      </c>
      <c r="M17" s="14">
        <v>238</v>
      </c>
      <c r="N17" s="14">
        <v>304</v>
      </c>
      <c r="O17" s="18">
        <f t="shared" si="2"/>
        <v>78.289473684210535</v>
      </c>
    </row>
    <row r="18" spans="1:15" ht="16.5" customHeight="1" thickTop="1" thickBot="1" x14ac:dyDescent="0.2">
      <c r="A18" s="13" t="s">
        <v>43</v>
      </c>
      <c r="B18" s="14">
        <v>7</v>
      </c>
      <c r="C18" s="14"/>
      <c r="D18" s="14"/>
      <c r="E18" s="14"/>
      <c r="F18" s="14"/>
      <c r="G18" s="14"/>
      <c r="H18" s="14">
        <v>5</v>
      </c>
      <c r="I18" s="15"/>
      <c r="J18" s="16">
        <f t="shared" si="0"/>
        <v>12</v>
      </c>
      <c r="K18" s="17">
        <v>20</v>
      </c>
      <c r="L18" s="18">
        <f t="shared" si="1"/>
        <v>60</v>
      </c>
      <c r="M18" s="14">
        <v>88</v>
      </c>
      <c r="N18" s="14">
        <v>107</v>
      </c>
      <c r="O18" s="18">
        <f t="shared" si="2"/>
        <v>82.242990654205599</v>
      </c>
    </row>
    <row r="19" spans="1:15" ht="16.5" customHeight="1" thickTop="1" thickBot="1" x14ac:dyDescent="0.2">
      <c r="A19" s="13" t="s">
        <v>44</v>
      </c>
      <c r="B19" s="14">
        <v>1</v>
      </c>
      <c r="C19" s="14"/>
      <c r="D19" s="14"/>
      <c r="E19" s="14"/>
      <c r="F19" s="14"/>
      <c r="G19" s="14"/>
      <c r="H19" s="14">
        <v>6</v>
      </c>
      <c r="I19" s="15">
        <v>8</v>
      </c>
      <c r="J19" s="16">
        <f t="shared" si="0"/>
        <v>15</v>
      </c>
      <c r="K19" s="17">
        <v>21</v>
      </c>
      <c r="L19" s="18">
        <f t="shared" si="1"/>
        <v>71.428571428571431</v>
      </c>
      <c r="M19" s="14">
        <v>138</v>
      </c>
      <c r="N19" s="14">
        <v>154</v>
      </c>
      <c r="O19" s="18">
        <f t="shared" si="2"/>
        <v>89.610389610389603</v>
      </c>
    </row>
    <row r="20" spans="1:15" ht="16.5" customHeight="1" thickTop="1" thickBot="1" x14ac:dyDescent="0.2">
      <c r="A20" s="19" t="s">
        <v>45</v>
      </c>
      <c r="B20" s="20">
        <v>9</v>
      </c>
      <c r="C20" s="20"/>
      <c r="D20" s="20">
        <v>79</v>
      </c>
      <c r="E20" s="20">
        <v>9</v>
      </c>
      <c r="F20" s="20">
        <v>2</v>
      </c>
      <c r="G20" s="20"/>
      <c r="H20" s="20">
        <v>1</v>
      </c>
      <c r="I20" s="21"/>
      <c r="J20" s="16">
        <f t="shared" si="0"/>
        <v>100</v>
      </c>
      <c r="K20" s="17">
        <v>123</v>
      </c>
      <c r="L20" s="18">
        <f t="shared" si="1"/>
        <v>81.300813008130078</v>
      </c>
      <c r="M20" s="14">
        <v>810</v>
      </c>
      <c r="N20" s="14">
        <v>1077</v>
      </c>
      <c r="O20" s="18">
        <f t="shared" si="2"/>
        <v>75.208913649025064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109</v>
      </c>
      <c r="C21" s="16">
        <f t="shared" si="3"/>
        <v>0</v>
      </c>
      <c r="D21" s="16">
        <f t="shared" si="3"/>
        <v>741</v>
      </c>
      <c r="E21" s="16">
        <f t="shared" si="3"/>
        <v>128</v>
      </c>
      <c r="F21" s="16">
        <f t="shared" si="3"/>
        <v>891</v>
      </c>
      <c r="G21" s="16">
        <f t="shared" si="3"/>
        <v>0</v>
      </c>
      <c r="H21" s="16">
        <f t="shared" si="3"/>
        <v>67</v>
      </c>
      <c r="I21" s="16">
        <f t="shared" si="3"/>
        <v>8</v>
      </c>
      <c r="J21" s="16">
        <f t="shared" si="3"/>
        <v>1944</v>
      </c>
      <c r="K21" s="17">
        <f t="shared" si="3"/>
        <v>2329</v>
      </c>
      <c r="L21" s="18">
        <f t="shared" si="1"/>
        <v>83.469300128810659</v>
      </c>
      <c r="M21" s="14">
        <f>SUM(M7:M20)</f>
        <v>18584</v>
      </c>
      <c r="N21" s="14">
        <f>SUM(N7:N20)</f>
        <v>23150</v>
      </c>
      <c r="O21" s="18">
        <f t="shared" si="2"/>
        <v>80.276457883369332</v>
      </c>
    </row>
    <row r="22" spans="1:15" ht="16.5" customHeight="1" thickTop="1" x14ac:dyDescent="0.15">
      <c r="A22" s="23" t="s">
        <v>47</v>
      </c>
      <c r="B22" s="24">
        <v>166</v>
      </c>
      <c r="C22" s="24">
        <v>15</v>
      </c>
      <c r="D22" s="24">
        <v>906</v>
      </c>
      <c r="E22" s="24">
        <v>195</v>
      </c>
      <c r="F22" s="24">
        <v>928</v>
      </c>
      <c r="G22" s="24"/>
      <c r="H22" s="24">
        <v>104</v>
      </c>
      <c r="I22" s="24">
        <v>15</v>
      </c>
      <c r="J22" s="24">
        <f>SUM(B22:I22)</f>
        <v>2329</v>
      </c>
    </row>
    <row r="23" spans="1:15" ht="16.5" customHeight="1" x14ac:dyDescent="0.15">
      <c r="A23" s="25" t="s">
        <v>48</v>
      </c>
      <c r="B23" s="26">
        <f>B21/B22*100</f>
        <v>65.662650602409627</v>
      </c>
      <c r="C23" s="26">
        <f>C21/C22*100</f>
        <v>0</v>
      </c>
      <c r="D23" s="26">
        <f>D21/D22*100</f>
        <v>81.788079470198667</v>
      </c>
      <c r="E23" s="26">
        <f>E21/E22*100</f>
        <v>65.641025641025635</v>
      </c>
      <c r="F23" s="26">
        <f>F21/F22*100</f>
        <v>96.012931034482762</v>
      </c>
      <c r="G23" s="26"/>
      <c r="H23" s="26">
        <f>H21/H22*100</f>
        <v>64.423076923076934</v>
      </c>
      <c r="I23" s="26">
        <f>I21/I22*100</f>
        <v>53.333333333333336</v>
      </c>
      <c r="J23" s="26">
        <f>J21/J22*100</f>
        <v>83.469300128810659</v>
      </c>
    </row>
    <row r="24" spans="1:15" ht="16.5" customHeight="1" x14ac:dyDescent="0.15">
      <c r="A24" s="3" t="s">
        <v>49</v>
      </c>
      <c r="B24" s="27">
        <v>124</v>
      </c>
      <c r="C24" s="27">
        <v>9</v>
      </c>
      <c r="D24" s="27">
        <v>950</v>
      </c>
      <c r="E24" s="27">
        <v>150</v>
      </c>
      <c r="F24" s="27">
        <v>1173</v>
      </c>
      <c r="G24" s="27"/>
      <c r="H24" s="27">
        <v>91</v>
      </c>
      <c r="I24" s="27">
        <v>9</v>
      </c>
      <c r="J24" s="27">
        <f>SUM(B24:I24)</f>
        <v>2506</v>
      </c>
    </row>
    <row r="25" spans="1:15" ht="16.5" customHeight="1" x14ac:dyDescent="0.15">
      <c r="A25" s="25" t="s">
        <v>50</v>
      </c>
      <c r="B25" s="18">
        <f>B21/B24*100</f>
        <v>87.903225806451616</v>
      </c>
      <c r="C25" s="18">
        <f>C21/C24*100</f>
        <v>0</v>
      </c>
      <c r="D25" s="18">
        <f>D21/D24*100</f>
        <v>78</v>
      </c>
      <c r="E25" s="18">
        <f>E21/E24*100</f>
        <v>85.333333333333343</v>
      </c>
      <c r="F25" s="18">
        <f>F21/F24*100</f>
        <v>75.959079283887462</v>
      </c>
      <c r="G25" s="18"/>
      <c r="H25" s="18">
        <f>H21/H24*100</f>
        <v>73.626373626373635</v>
      </c>
      <c r="I25" s="18">
        <f>I21/I24*100</f>
        <v>88.888888888888886</v>
      </c>
      <c r="J25" s="18">
        <f>J21/J24*100</f>
        <v>77.57382282521948</v>
      </c>
    </row>
    <row r="26" spans="1:15" ht="16.5" customHeight="1" x14ac:dyDescent="0.15">
      <c r="A26" s="28" t="s">
        <v>51</v>
      </c>
      <c r="B26" s="27">
        <v>830</v>
      </c>
      <c r="C26" s="27">
        <v>72</v>
      </c>
      <c r="D26" s="27">
        <v>6551</v>
      </c>
      <c r="E26" s="27">
        <v>1214</v>
      </c>
      <c r="F26" s="27">
        <v>9135</v>
      </c>
      <c r="G26" s="27"/>
      <c r="H26" s="27">
        <v>671</v>
      </c>
      <c r="I26" s="27">
        <v>111</v>
      </c>
      <c r="J26" s="27">
        <f>SUM(B26:I26)</f>
        <v>18584</v>
      </c>
    </row>
    <row r="27" spans="1:15" ht="16.5" customHeight="1" x14ac:dyDescent="0.15">
      <c r="A27" s="7" t="s">
        <v>52</v>
      </c>
      <c r="B27" s="29">
        <v>1187</v>
      </c>
      <c r="C27" s="29">
        <v>112</v>
      </c>
      <c r="D27" s="29">
        <v>8589</v>
      </c>
      <c r="E27" s="29">
        <v>1706</v>
      </c>
      <c r="F27" s="29">
        <v>10744</v>
      </c>
      <c r="G27" s="29"/>
      <c r="H27" s="29">
        <v>694</v>
      </c>
      <c r="I27" s="29">
        <v>118</v>
      </c>
      <c r="J27" s="29">
        <f>SUM(B27:I27)</f>
        <v>23150</v>
      </c>
    </row>
    <row r="28" spans="1:15" ht="16.5" customHeight="1" x14ac:dyDescent="0.15">
      <c r="A28" s="25" t="s">
        <v>53</v>
      </c>
      <c r="B28" s="18">
        <f>B26/B27*100</f>
        <v>69.924178601516431</v>
      </c>
      <c r="C28" s="18">
        <f>C26/C27*100</f>
        <v>64.285714285714292</v>
      </c>
      <c r="D28" s="18">
        <f>D26/D27*100</f>
        <v>76.271975782978231</v>
      </c>
      <c r="E28" s="18">
        <f>E26/E27*100</f>
        <v>71.160609613130134</v>
      </c>
      <c r="F28" s="18">
        <f>F26/F27*100</f>
        <v>85.024199553239015</v>
      </c>
      <c r="G28" s="18"/>
      <c r="H28" s="18">
        <f>H26/H27*100</f>
        <v>96.685878962536023</v>
      </c>
      <c r="I28" s="18">
        <f>I26/I27*100</f>
        <v>94.067796610169495</v>
      </c>
      <c r="J28" s="18">
        <f>J26/J27*100</f>
        <v>80.276457883369332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72F0-348B-41ED-AA14-05A8C6BEA7D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20</v>
      </c>
      <c r="C7" s="14">
        <v>7</v>
      </c>
      <c r="D7" s="14">
        <v>583</v>
      </c>
      <c r="E7" s="14">
        <v>120</v>
      </c>
      <c r="F7" s="14">
        <v>781</v>
      </c>
      <c r="G7" s="14"/>
      <c r="H7" s="14">
        <v>8</v>
      </c>
      <c r="I7" s="15"/>
      <c r="J7" s="16">
        <f t="shared" ref="J7:J20" si="0">SUM(B7:I7)</f>
        <v>1519</v>
      </c>
      <c r="K7" s="17">
        <v>1651</v>
      </c>
      <c r="L7" s="18">
        <f t="shared" ref="L7:L21" si="1">J7/K7*100</f>
        <v>92.00484554815263</v>
      </c>
      <c r="M7" s="14">
        <v>11761</v>
      </c>
      <c r="N7" s="14">
        <v>13444</v>
      </c>
      <c r="O7" s="18">
        <f t="shared" ref="O7:O21" si="2">M7/N7*100</f>
        <v>87.481404343945258</v>
      </c>
    </row>
    <row r="8" spans="1:15" ht="16.5" customHeight="1" thickTop="1" thickBot="1" x14ac:dyDescent="0.2">
      <c r="A8" s="13" t="s">
        <v>33</v>
      </c>
      <c r="B8" s="14">
        <v>3</v>
      </c>
      <c r="C8" s="14"/>
      <c r="D8" s="14">
        <v>79</v>
      </c>
      <c r="E8" s="14">
        <v>61</v>
      </c>
      <c r="F8" s="14">
        <v>67</v>
      </c>
      <c r="G8" s="14"/>
      <c r="H8" s="14">
        <v>3</v>
      </c>
      <c r="I8" s="15"/>
      <c r="J8" s="16">
        <f t="shared" si="0"/>
        <v>213</v>
      </c>
      <c r="K8" s="17">
        <v>315</v>
      </c>
      <c r="L8" s="18">
        <f t="shared" si="1"/>
        <v>67.61904761904762</v>
      </c>
      <c r="M8" s="14">
        <v>1583</v>
      </c>
      <c r="N8" s="14">
        <v>2522</v>
      </c>
      <c r="O8" s="18">
        <f t="shared" si="2"/>
        <v>62.76764472640761</v>
      </c>
    </row>
    <row r="9" spans="1:15" ht="16.5" customHeight="1" thickTop="1" thickBot="1" x14ac:dyDescent="0.2">
      <c r="A9" s="13" t="s">
        <v>34</v>
      </c>
      <c r="B9" s="14"/>
      <c r="C9" s="14"/>
      <c r="D9" s="14">
        <v>101</v>
      </c>
      <c r="E9" s="14"/>
      <c r="F9" s="14">
        <v>123</v>
      </c>
      <c r="G9" s="14"/>
      <c r="H9" s="14"/>
      <c r="I9" s="15"/>
      <c r="J9" s="16">
        <f t="shared" si="0"/>
        <v>224</v>
      </c>
      <c r="K9" s="17">
        <v>376</v>
      </c>
      <c r="L9" s="18">
        <f t="shared" si="1"/>
        <v>59.574468085106382</v>
      </c>
      <c r="M9" s="14">
        <v>2292</v>
      </c>
      <c r="N9" s="14">
        <v>3088</v>
      </c>
      <c r="O9" s="18">
        <f t="shared" si="2"/>
        <v>74.22279792746113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87</v>
      </c>
      <c r="E10" s="14">
        <v>5</v>
      </c>
      <c r="F10" s="14">
        <v>11</v>
      </c>
      <c r="G10" s="14"/>
      <c r="H10" s="14">
        <v>1</v>
      </c>
      <c r="I10" s="15"/>
      <c r="J10" s="16">
        <f t="shared" si="0"/>
        <v>104</v>
      </c>
      <c r="K10" s="17">
        <v>181</v>
      </c>
      <c r="L10" s="18">
        <f t="shared" si="1"/>
        <v>57.458563535911601</v>
      </c>
      <c r="M10" s="14">
        <v>772</v>
      </c>
      <c r="N10" s="14">
        <v>1106</v>
      </c>
      <c r="O10" s="18">
        <f t="shared" si="2"/>
        <v>69.801084990958401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9</v>
      </c>
      <c r="E11" s="14"/>
      <c r="F11" s="14">
        <v>123</v>
      </c>
      <c r="G11" s="14"/>
      <c r="H11" s="14"/>
      <c r="I11" s="15"/>
      <c r="J11" s="16">
        <f t="shared" si="0"/>
        <v>132</v>
      </c>
      <c r="K11" s="17">
        <v>133</v>
      </c>
      <c r="L11" s="18">
        <f t="shared" si="1"/>
        <v>99.248120300751879</v>
      </c>
      <c r="M11" s="14">
        <v>951</v>
      </c>
      <c r="N11" s="14">
        <v>1181</v>
      </c>
      <c r="O11" s="18">
        <f t="shared" si="2"/>
        <v>80.524978831498728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65</v>
      </c>
      <c r="E12" s="14"/>
      <c r="F12" s="14">
        <v>4</v>
      </c>
      <c r="G12" s="14"/>
      <c r="H12" s="14"/>
      <c r="I12" s="15"/>
      <c r="J12" s="16">
        <f t="shared" si="0"/>
        <v>69</v>
      </c>
      <c r="K12" s="17">
        <v>114</v>
      </c>
      <c r="L12" s="18">
        <f t="shared" si="1"/>
        <v>60.526315789473685</v>
      </c>
      <c r="M12" s="14">
        <v>673</v>
      </c>
      <c r="N12" s="14">
        <v>900</v>
      </c>
      <c r="O12" s="18">
        <f t="shared" si="2"/>
        <v>74.777777777777771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14</v>
      </c>
      <c r="E13" s="14"/>
      <c r="F13" s="14">
        <v>6</v>
      </c>
      <c r="G13" s="14"/>
      <c r="H13" s="14"/>
      <c r="I13" s="15">
        <v>5</v>
      </c>
      <c r="J13" s="16">
        <f t="shared" si="0"/>
        <v>25</v>
      </c>
      <c r="K13" s="17">
        <v>60</v>
      </c>
      <c r="L13" s="18">
        <f t="shared" si="1"/>
        <v>41.666666666666671</v>
      </c>
      <c r="M13" s="14">
        <v>205</v>
      </c>
      <c r="N13" s="14">
        <v>415</v>
      </c>
      <c r="O13" s="18">
        <f t="shared" si="2"/>
        <v>49.397590361445779</v>
      </c>
    </row>
    <row r="14" spans="1:15" ht="16.5" customHeight="1" thickTop="1" thickBot="1" x14ac:dyDescent="0.2">
      <c r="A14" s="13" t="s">
        <v>39</v>
      </c>
      <c r="B14" s="14"/>
      <c r="C14" s="14"/>
      <c r="D14" s="14"/>
      <c r="E14" s="14"/>
      <c r="F14" s="14">
        <v>86</v>
      </c>
      <c r="G14" s="14"/>
      <c r="H14" s="14"/>
      <c r="I14" s="15"/>
      <c r="J14" s="16">
        <f t="shared" si="0"/>
        <v>86</v>
      </c>
      <c r="K14" s="17">
        <v>34</v>
      </c>
      <c r="L14" s="18">
        <f t="shared" si="1"/>
        <v>252.94117647058823</v>
      </c>
      <c r="M14" s="14">
        <v>495</v>
      </c>
      <c r="N14" s="14">
        <v>315</v>
      </c>
      <c r="O14" s="18">
        <f t="shared" si="2"/>
        <v>157.14285714285714</v>
      </c>
    </row>
    <row r="15" spans="1:15" ht="16.5" customHeight="1" thickTop="1" thickBot="1" x14ac:dyDescent="0.2">
      <c r="A15" s="13" t="s">
        <v>40</v>
      </c>
      <c r="B15" s="14">
        <v>61</v>
      </c>
      <c r="C15" s="14"/>
      <c r="D15" s="14"/>
      <c r="E15" s="14">
        <v>15</v>
      </c>
      <c r="F15" s="14"/>
      <c r="G15" s="14"/>
      <c r="H15" s="14">
        <v>50</v>
      </c>
      <c r="I15" s="15"/>
      <c r="J15" s="16">
        <f t="shared" si="0"/>
        <v>126</v>
      </c>
      <c r="K15" s="17">
        <v>113</v>
      </c>
      <c r="L15" s="18">
        <f t="shared" si="1"/>
        <v>111.50442477876106</v>
      </c>
      <c r="M15" s="14">
        <v>696</v>
      </c>
      <c r="N15" s="14">
        <v>912</v>
      </c>
      <c r="O15" s="18">
        <f t="shared" si="2"/>
        <v>76.31578947368422</v>
      </c>
    </row>
    <row r="16" spans="1:15" ht="16.5" customHeight="1" thickTop="1" thickBot="1" x14ac:dyDescent="0.2">
      <c r="A16" s="13" t="s">
        <v>41</v>
      </c>
      <c r="B16" s="14">
        <v>35</v>
      </c>
      <c r="C16" s="14">
        <v>2</v>
      </c>
      <c r="D16" s="14"/>
      <c r="E16" s="14">
        <v>7</v>
      </c>
      <c r="F16" s="14"/>
      <c r="G16" s="14"/>
      <c r="H16" s="14">
        <v>29</v>
      </c>
      <c r="I16" s="15"/>
      <c r="J16" s="16">
        <f t="shared" si="0"/>
        <v>73</v>
      </c>
      <c r="K16" s="17">
        <v>86</v>
      </c>
      <c r="L16" s="18">
        <f t="shared" si="1"/>
        <v>84.883720930232556</v>
      </c>
      <c r="M16" s="14">
        <v>453</v>
      </c>
      <c r="N16" s="14">
        <v>688</v>
      </c>
      <c r="O16" s="18">
        <f t="shared" si="2"/>
        <v>65.843023255813947</v>
      </c>
    </row>
    <row r="17" spans="1:15" ht="16.5" customHeight="1" thickTop="1" thickBot="1" x14ac:dyDescent="0.2">
      <c r="A17" s="13" t="s">
        <v>42</v>
      </c>
      <c r="B17" s="14">
        <v>25</v>
      </c>
      <c r="C17" s="14">
        <v>4</v>
      </c>
      <c r="D17" s="14"/>
      <c r="E17" s="14">
        <v>5</v>
      </c>
      <c r="F17" s="14"/>
      <c r="G17" s="14"/>
      <c r="H17" s="14">
        <v>4</v>
      </c>
      <c r="I17" s="15"/>
      <c r="J17" s="16">
        <f t="shared" si="0"/>
        <v>38</v>
      </c>
      <c r="K17" s="17">
        <v>67</v>
      </c>
      <c r="L17" s="18">
        <f t="shared" si="1"/>
        <v>56.71641791044776</v>
      </c>
      <c r="M17" s="14">
        <v>276</v>
      </c>
      <c r="N17" s="14">
        <v>371</v>
      </c>
      <c r="O17" s="18">
        <f t="shared" si="2"/>
        <v>74.39353099730458</v>
      </c>
    </row>
    <row r="18" spans="1:15" ht="16.5" customHeight="1" thickTop="1" thickBot="1" x14ac:dyDescent="0.2">
      <c r="A18" s="13" t="s">
        <v>43</v>
      </c>
      <c r="B18" s="14">
        <v>8</v>
      </c>
      <c r="C18" s="14"/>
      <c r="D18" s="14"/>
      <c r="E18" s="14"/>
      <c r="F18" s="14"/>
      <c r="G18" s="14"/>
      <c r="H18" s="14">
        <v>12</v>
      </c>
      <c r="I18" s="15"/>
      <c r="J18" s="16">
        <f t="shared" si="0"/>
        <v>20</v>
      </c>
      <c r="K18" s="17">
        <v>25</v>
      </c>
      <c r="L18" s="18">
        <f t="shared" si="1"/>
        <v>80</v>
      </c>
      <c r="M18" s="14">
        <v>108</v>
      </c>
      <c r="N18" s="14">
        <v>132</v>
      </c>
      <c r="O18" s="18">
        <f t="shared" si="2"/>
        <v>81.818181818181827</v>
      </c>
    </row>
    <row r="19" spans="1:15" ht="16.5" customHeight="1" thickTop="1" thickBot="1" x14ac:dyDescent="0.2">
      <c r="A19" s="13" t="s">
        <v>44</v>
      </c>
      <c r="B19" s="14">
        <v>10</v>
      </c>
      <c r="C19" s="14"/>
      <c r="D19" s="14"/>
      <c r="E19" s="14"/>
      <c r="F19" s="14"/>
      <c r="G19" s="14"/>
      <c r="H19" s="14">
        <v>1</v>
      </c>
      <c r="I19" s="15">
        <v>39</v>
      </c>
      <c r="J19" s="16">
        <f t="shared" si="0"/>
        <v>50</v>
      </c>
      <c r="K19" s="17">
        <v>41</v>
      </c>
      <c r="L19" s="18">
        <f t="shared" si="1"/>
        <v>121.95121951219512</v>
      </c>
      <c r="M19" s="14">
        <v>188</v>
      </c>
      <c r="N19" s="14">
        <v>195</v>
      </c>
      <c r="O19" s="18">
        <f t="shared" si="2"/>
        <v>96.410256410256409</v>
      </c>
    </row>
    <row r="20" spans="1:15" ht="16.5" customHeight="1" thickTop="1" thickBot="1" x14ac:dyDescent="0.2">
      <c r="A20" s="19" t="s">
        <v>45</v>
      </c>
      <c r="B20" s="20">
        <v>19</v>
      </c>
      <c r="C20" s="20"/>
      <c r="D20" s="20">
        <v>146</v>
      </c>
      <c r="E20" s="20">
        <v>15</v>
      </c>
      <c r="F20" s="20">
        <v>5</v>
      </c>
      <c r="G20" s="20"/>
      <c r="H20" s="20"/>
      <c r="I20" s="21"/>
      <c r="J20" s="16">
        <f t="shared" si="0"/>
        <v>185</v>
      </c>
      <c r="K20" s="17">
        <v>178</v>
      </c>
      <c r="L20" s="18">
        <f t="shared" si="1"/>
        <v>103.93258426966293</v>
      </c>
      <c r="M20" s="14">
        <v>995</v>
      </c>
      <c r="N20" s="14">
        <v>1255</v>
      </c>
      <c r="O20" s="18">
        <f t="shared" si="2"/>
        <v>79.282868525896404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181</v>
      </c>
      <c r="C21" s="16">
        <f t="shared" si="3"/>
        <v>13</v>
      </c>
      <c r="D21" s="16">
        <f t="shared" si="3"/>
        <v>1084</v>
      </c>
      <c r="E21" s="16">
        <f t="shared" si="3"/>
        <v>228</v>
      </c>
      <c r="F21" s="16">
        <f t="shared" si="3"/>
        <v>1206</v>
      </c>
      <c r="G21" s="16">
        <f t="shared" si="3"/>
        <v>0</v>
      </c>
      <c r="H21" s="16">
        <f t="shared" si="3"/>
        <v>108</v>
      </c>
      <c r="I21" s="16">
        <f t="shared" si="3"/>
        <v>44</v>
      </c>
      <c r="J21" s="16">
        <f t="shared" si="3"/>
        <v>2864</v>
      </c>
      <c r="K21" s="17">
        <f t="shared" si="3"/>
        <v>3374</v>
      </c>
      <c r="L21" s="18">
        <f t="shared" si="1"/>
        <v>84.884410195613512</v>
      </c>
      <c r="M21" s="14">
        <f>SUM(M7:M20)</f>
        <v>21448</v>
      </c>
      <c r="N21" s="14">
        <f>SUM(N7:N20)</f>
        <v>26524</v>
      </c>
      <c r="O21" s="18">
        <f t="shared" si="2"/>
        <v>80.862614990197557</v>
      </c>
    </row>
    <row r="22" spans="1:15" ht="16.5" customHeight="1" thickTop="1" x14ac:dyDescent="0.15">
      <c r="A22" s="23" t="s">
        <v>47</v>
      </c>
      <c r="B22" s="24">
        <v>209</v>
      </c>
      <c r="C22" s="24">
        <v>8</v>
      </c>
      <c r="D22" s="24">
        <v>1389</v>
      </c>
      <c r="E22" s="24">
        <v>216</v>
      </c>
      <c r="F22" s="24">
        <v>1368</v>
      </c>
      <c r="G22" s="24"/>
      <c r="H22" s="24">
        <v>132</v>
      </c>
      <c r="I22" s="24">
        <v>52</v>
      </c>
      <c r="J22" s="24">
        <f>SUM(B22:I22)</f>
        <v>3374</v>
      </c>
    </row>
    <row r="23" spans="1:15" ht="16.5" customHeight="1" x14ac:dyDescent="0.15">
      <c r="A23" s="25" t="s">
        <v>48</v>
      </c>
      <c r="B23" s="26">
        <f>B21/B22*100</f>
        <v>86.602870813397132</v>
      </c>
      <c r="C23" s="26">
        <f>C21/C22*100</f>
        <v>162.5</v>
      </c>
      <c r="D23" s="26">
        <f>D21/D22*100</f>
        <v>78.041756659467239</v>
      </c>
      <c r="E23" s="26">
        <f>E21/E22*100</f>
        <v>105.55555555555556</v>
      </c>
      <c r="F23" s="26">
        <f>F21/F22*100</f>
        <v>88.157894736842096</v>
      </c>
      <c r="G23" s="26"/>
      <c r="H23" s="26">
        <f>H21/H22*100</f>
        <v>81.818181818181827</v>
      </c>
      <c r="I23" s="26">
        <f>I21/I22*100</f>
        <v>84.615384615384613</v>
      </c>
      <c r="J23" s="26">
        <f>J21/J22*100</f>
        <v>84.884410195613512</v>
      </c>
    </row>
    <row r="24" spans="1:15" ht="16.5" customHeight="1" x14ac:dyDescent="0.15">
      <c r="A24" s="3" t="s">
        <v>49</v>
      </c>
      <c r="B24" s="27">
        <v>109</v>
      </c>
      <c r="C24" s="27"/>
      <c r="D24" s="27">
        <v>741</v>
      </c>
      <c r="E24" s="27">
        <v>128</v>
      </c>
      <c r="F24" s="27">
        <v>891</v>
      </c>
      <c r="G24" s="27"/>
      <c r="H24" s="27">
        <v>67</v>
      </c>
      <c r="I24" s="27">
        <v>8</v>
      </c>
      <c r="J24" s="27">
        <f>SUM(B24:I24)</f>
        <v>1944</v>
      </c>
    </row>
    <row r="25" spans="1:15" ht="16.5" customHeight="1" x14ac:dyDescent="0.15">
      <c r="A25" s="25" t="s">
        <v>50</v>
      </c>
      <c r="B25" s="18">
        <f>B21/B24*100</f>
        <v>166.05504587155963</v>
      </c>
      <c r="C25" s="18" t="e">
        <f>C21/C24*100</f>
        <v>#DIV/0!</v>
      </c>
      <c r="D25" s="18">
        <f>D21/D24*100</f>
        <v>146.28879892037787</v>
      </c>
      <c r="E25" s="18">
        <f>E21/E24*100</f>
        <v>178.125</v>
      </c>
      <c r="F25" s="18">
        <f>F21/F24*100</f>
        <v>135.35353535353536</v>
      </c>
      <c r="G25" s="18"/>
      <c r="H25" s="18">
        <f>H21/H24*100</f>
        <v>161.19402985074626</v>
      </c>
      <c r="I25" s="18">
        <f>I21/I24*100</f>
        <v>550</v>
      </c>
      <c r="J25" s="18">
        <f>J21/J24*100</f>
        <v>147.32510288065842</v>
      </c>
    </row>
    <row r="26" spans="1:15" ht="16.5" customHeight="1" x14ac:dyDescent="0.15">
      <c r="A26" s="28" t="s">
        <v>51</v>
      </c>
      <c r="B26" s="27">
        <v>1011</v>
      </c>
      <c r="C26" s="27">
        <v>85</v>
      </c>
      <c r="D26" s="27">
        <v>7635</v>
      </c>
      <c r="E26" s="27">
        <v>1442</v>
      </c>
      <c r="F26" s="27">
        <v>10341</v>
      </c>
      <c r="G26" s="27"/>
      <c r="H26" s="27">
        <v>779</v>
      </c>
      <c r="I26" s="27">
        <v>155</v>
      </c>
      <c r="J26" s="27">
        <f>SUM(B26:I26)</f>
        <v>21448</v>
      </c>
    </row>
    <row r="27" spans="1:15" ht="16.5" customHeight="1" x14ac:dyDescent="0.15">
      <c r="A27" s="7" t="s">
        <v>52</v>
      </c>
      <c r="B27" s="29">
        <v>1396</v>
      </c>
      <c r="C27" s="29">
        <v>120</v>
      </c>
      <c r="D27" s="29">
        <v>9978</v>
      </c>
      <c r="E27" s="29">
        <v>1922</v>
      </c>
      <c r="F27" s="29">
        <v>12112</v>
      </c>
      <c r="G27" s="29"/>
      <c r="H27" s="29">
        <v>826</v>
      </c>
      <c r="I27" s="29">
        <v>170</v>
      </c>
      <c r="J27" s="29">
        <f>SUM(B27:I27)</f>
        <v>26524</v>
      </c>
    </row>
    <row r="28" spans="1:15" ht="16.5" customHeight="1" x14ac:dyDescent="0.15">
      <c r="A28" s="25" t="s">
        <v>53</v>
      </c>
      <c r="B28" s="18">
        <f>B26/B27*100</f>
        <v>72.421203438395423</v>
      </c>
      <c r="C28" s="18">
        <f>C26/C27*100</f>
        <v>70.833333333333343</v>
      </c>
      <c r="D28" s="18">
        <f>D26/D27*100</f>
        <v>76.518340348767282</v>
      </c>
      <c r="E28" s="18">
        <f>E26/E27*100</f>
        <v>75.026014568158175</v>
      </c>
      <c r="F28" s="18">
        <f>F26/F27*100</f>
        <v>85.378137384412156</v>
      </c>
      <c r="G28" s="18"/>
      <c r="H28" s="18">
        <f>H26/H27*100</f>
        <v>94.309927360774822</v>
      </c>
      <c r="I28" s="18">
        <f>I26/I27*100</f>
        <v>91.17647058823529</v>
      </c>
      <c r="J28" s="18">
        <f>J26/J27*100</f>
        <v>80.862614990197557</v>
      </c>
    </row>
    <row r="29" spans="1:15" x14ac:dyDescent="0.15">
      <c r="A29" s="30" t="s">
        <v>56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５月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STN102</dc:creator>
  <cp:lastModifiedBy>STN102</cp:lastModifiedBy>
  <dcterms:created xsi:type="dcterms:W3CDTF">2022-02-03T04:54:44Z</dcterms:created>
  <dcterms:modified xsi:type="dcterms:W3CDTF">2022-02-03T04:59:49Z</dcterms:modified>
</cp:coreProperties>
</file>