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60" windowHeight="12510" activeTab="0"/>
  </bookViews>
  <sheets>
    <sheet name="年度 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<sst xmlns="http://schemas.openxmlformats.org/spreadsheetml/2006/main" count="48" uniqueCount="45">
  <si>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【過去25年間の新車台数】</t>
  </si>
  <si>
    <t>Ｈ  ４</t>
  </si>
  <si>
    <t>Ｈ  ５</t>
  </si>
  <si>
    <t>Ｈ  ６</t>
  </si>
  <si>
    <t>Ｈ  ７</t>
  </si>
  <si>
    <t>Ｈ  ８</t>
  </si>
  <si>
    <t>Ｈ  ９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</si>
  <si>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</si>
  <si>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</si>
  <si>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</si>
  <si>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</si>
  <si>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</si>
  <si>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</si>
  <si>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</si>
  <si>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大型特殊</t>
  </si>
  <si>
    <t>特種用途</t>
  </si>
  <si>
    <t>軽貨物</t>
  </si>
  <si>
    <t>軽乗用</t>
  </si>
  <si>
    <t>登録車</t>
  </si>
  <si>
    <t>軽自動車</t>
  </si>
  <si>
    <t>総合計</t>
  </si>
  <si>
    <t>Ｈ  １</t>
  </si>
  <si>
    <t>Ｈ１０</t>
  </si>
  <si>
    <t>Ｈ１１</t>
  </si>
  <si>
    <t>Ｈ１２</t>
  </si>
  <si>
    <t>Ｈ１３</t>
  </si>
  <si>
    <t>Ｈ１４</t>
  </si>
  <si>
    <t>Ｈ１５</t>
  </si>
  <si>
    <t>合計</t>
  </si>
  <si>
    <t>前年度比</t>
  </si>
  <si>
    <t>Ｈ１６</t>
  </si>
  <si>
    <t>Ｈ１７</t>
  </si>
  <si>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</si>
  <si>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</si>
  <si>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</si>
  <si>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</si>
  <si>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</si>
  <si>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</si>
  <si>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</si>
  <si>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</si>
  <si>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</si>
  <si>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</si>
  <si>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</si>
  <si>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</si>
  <si>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r>
      <t>（平成５</t>
    </r>
    <r>
      <rPr>
        <sz val="11"/>
        <rFont val="ＭＳ Ｐゴシック"/>
        <family val="3"/>
      </rPr>
      <t>年度～平成２９年度）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</si>
</sst>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distributed" vertical="center"/>
    </xf>
    <xf numFmtId="0" fontId="6" fillId="34" borderId="12" xfId="0" applyFont="1" applyFill="1" applyBorder="1" applyAlignment="1">
      <alignment horizontal="distributed" vertical="center"/>
    </xf>
    <xf numFmtId="38" fontId="7" fillId="34" borderId="10" xfId="48" applyFont="1" applyFill="1" applyBorder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38" fontId="4" fillId="0" borderId="13" xfId="48" applyFont="1" applyBorder="1" applyAlignment="1">
      <alignment vertical="center"/>
    </xf>
    <xf numFmtId="0" fontId="0" fillId="33" borderId="0" xfId="0" applyFill="1" applyAlignment="1">
      <alignment/>
    </xf>
    <xf numFmtId="38" fontId="4" fillId="0" borderId="0" xfId="48" applyFont="1" applyAlignment="1">
      <alignment vertical="center"/>
    </xf>
    <xf numFmtId="177" fontId="4" fillId="0" borderId="10" xfId="48" applyNumberFormat="1" applyFont="1" applyBorder="1" applyAlignment="1">
      <alignment vertical="center"/>
    </xf>
    <xf numFmtId="38" fontId="2" fillId="35" borderId="10" xfId="48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R31" sqref="R31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7.25" customHeight="1">
      <c r="A1" s="4" t="s">
        <v>0</v>
      </c>
      <c r="B1" s="5"/>
      <c r="C1" s="5"/>
      <c r="D1" s="5"/>
      <c r="E1" s="11" t="s">
        <v>44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5"/>
      <c r="R2" s="15"/>
    </row>
    <row r="3" spans="1:18" ht="11.25">
      <c r="A3" s="16"/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15</v>
      </c>
      <c r="J3" s="17" t="s">
        <v>14</v>
      </c>
      <c r="K3" s="6" t="s">
        <v>18</v>
      </c>
      <c r="L3" s="17" t="s">
        <v>29</v>
      </c>
      <c r="M3" s="17" t="s">
        <v>16</v>
      </c>
      <c r="N3" s="17" t="s">
        <v>17</v>
      </c>
      <c r="O3" s="6" t="s">
        <v>19</v>
      </c>
      <c r="P3" s="17" t="s">
        <v>29</v>
      </c>
      <c r="Q3" s="18" t="s">
        <v>20</v>
      </c>
      <c r="R3" s="17" t="s">
        <v>29</v>
      </c>
    </row>
    <row r="4" spans="1:18" ht="11.25">
      <c r="A4" s="16"/>
      <c r="B4" s="17"/>
      <c r="C4" s="17"/>
      <c r="D4" s="17"/>
      <c r="E4" s="17"/>
      <c r="F4" s="17"/>
      <c r="G4" s="17"/>
      <c r="H4" s="17"/>
      <c r="I4" s="17"/>
      <c r="J4" s="17"/>
      <c r="K4" s="7" t="s">
        <v>28</v>
      </c>
      <c r="L4" s="17"/>
      <c r="M4" s="17"/>
      <c r="N4" s="17"/>
      <c r="O4" s="7" t="s">
        <v>28</v>
      </c>
      <c r="P4" s="17"/>
      <c r="Q4" s="18"/>
      <c r="R4" s="17"/>
    </row>
    <row r="5" spans="1:18" ht="21" customHeight="1" hidden="1">
      <c r="A5" s="9" t="s">
        <v>21</v>
      </c>
      <c r="B5" s="2">
        <v>2930</v>
      </c>
      <c r="C5" s="2">
        <v>7910</v>
      </c>
      <c r="D5" s="2">
        <v>32</v>
      </c>
      <c r="E5" s="2">
        <v>140</v>
      </c>
      <c r="F5" s="2">
        <v>252</v>
      </c>
      <c r="G5" s="2">
        <v>1594</v>
      </c>
      <c r="H5" s="2">
        <v>39438</v>
      </c>
      <c r="I5" s="2">
        <v>1336</v>
      </c>
      <c r="J5" s="2">
        <v>639</v>
      </c>
      <c r="K5" s="8">
        <f aca="true" t="shared" si="0" ref="K5:K19">SUM(B5:J5)</f>
        <v>54271</v>
      </c>
      <c r="L5" s="3">
        <v>115.5</v>
      </c>
      <c r="M5" s="2">
        <v>14808</v>
      </c>
      <c r="N5" s="2">
        <v>6664</v>
      </c>
      <c r="O5" s="8">
        <f aca="true" t="shared" si="1" ref="O5:O19">SUM(M5:N5)</f>
        <v>21472</v>
      </c>
      <c r="P5" s="3">
        <v>90.9</v>
      </c>
      <c r="Q5" s="8">
        <f aca="true" t="shared" si="2" ref="Q5:Q19">SUM(O5,K5)</f>
        <v>75743</v>
      </c>
      <c r="R5" s="3">
        <v>107.3</v>
      </c>
    </row>
    <row r="6" spans="1:18" ht="21" customHeight="1" hidden="1">
      <c r="A6" s="9" t="s">
        <v>1</v>
      </c>
      <c r="B6" s="2">
        <v>3028</v>
      </c>
      <c r="C6" s="2">
        <v>7983</v>
      </c>
      <c r="D6" s="2">
        <v>26</v>
      </c>
      <c r="E6" s="2">
        <v>97</v>
      </c>
      <c r="F6" s="2">
        <v>187</v>
      </c>
      <c r="G6" s="2">
        <v>8740</v>
      </c>
      <c r="H6" s="2">
        <v>34203</v>
      </c>
      <c r="I6" s="2">
        <v>1362</v>
      </c>
      <c r="J6" s="2">
        <v>736</v>
      </c>
      <c r="K6" s="8">
        <f t="shared" si="0"/>
        <v>56362</v>
      </c>
      <c r="L6" s="3">
        <v>98.6</v>
      </c>
      <c r="M6" s="2">
        <v>12355</v>
      </c>
      <c r="N6" s="2">
        <v>11771</v>
      </c>
      <c r="O6" s="8">
        <f t="shared" si="1"/>
        <v>24126</v>
      </c>
      <c r="P6" s="3">
        <v>100.8</v>
      </c>
      <c r="Q6" s="8">
        <f t="shared" si="2"/>
        <v>80488</v>
      </c>
      <c r="R6" s="3">
        <v>99.3</v>
      </c>
    </row>
    <row r="7" spans="1:18" ht="21" customHeight="1">
      <c r="A7" s="9" t="s">
        <v>2</v>
      </c>
      <c r="B7" s="2">
        <v>2794</v>
      </c>
      <c r="C7" s="2">
        <v>6756</v>
      </c>
      <c r="D7" s="2">
        <v>28</v>
      </c>
      <c r="E7" s="2">
        <v>102</v>
      </c>
      <c r="F7" s="2">
        <v>202</v>
      </c>
      <c r="G7" s="2">
        <v>10258</v>
      </c>
      <c r="H7" s="2">
        <v>27659</v>
      </c>
      <c r="I7" s="2">
        <v>1250</v>
      </c>
      <c r="J7" s="2">
        <v>850</v>
      </c>
      <c r="K7" s="8">
        <f t="shared" si="0"/>
        <v>49899</v>
      </c>
      <c r="L7" s="3">
        <f aca="true" t="shared" si="3" ref="L7:L19">K7/K6*100</f>
        <v>88.53305418544409</v>
      </c>
      <c r="M7" s="2">
        <v>11137</v>
      </c>
      <c r="N7" s="2">
        <v>10932</v>
      </c>
      <c r="O7" s="8">
        <f t="shared" si="1"/>
        <v>22069</v>
      </c>
      <c r="P7" s="3">
        <f aca="true" t="shared" si="4" ref="P7:P19">O7/O6*100</f>
        <v>91.4739285418221</v>
      </c>
      <c r="Q7" s="8">
        <f t="shared" si="2"/>
        <v>71968</v>
      </c>
      <c r="R7" s="3">
        <f aca="true" t="shared" si="5" ref="R7:R19">Q7/Q6*100</f>
        <v>89.41457111619123</v>
      </c>
    </row>
    <row r="8" spans="1:18" ht="21" customHeight="1">
      <c r="A8" s="9" t="s">
        <v>3</v>
      </c>
      <c r="B8" s="2">
        <v>3312</v>
      </c>
      <c r="C8" s="2">
        <v>6417</v>
      </c>
      <c r="D8" s="2">
        <v>120</v>
      </c>
      <c r="E8" s="2">
        <v>79</v>
      </c>
      <c r="F8" s="2">
        <v>176</v>
      </c>
      <c r="G8" s="2">
        <v>12270</v>
      </c>
      <c r="H8" s="2">
        <v>28265</v>
      </c>
      <c r="I8" s="2">
        <v>1467</v>
      </c>
      <c r="J8" s="2">
        <v>991</v>
      </c>
      <c r="K8" s="8">
        <f t="shared" si="0"/>
        <v>53097</v>
      </c>
      <c r="L8" s="3">
        <f t="shared" si="3"/>
        <v>106.40894607106355</v>
      </c>
      <c r="M8" s="2">
        <v>11720</v>
      </c>
      <c r="N8" s="2">
        <v>11756</v>
      </c>
      <c r="O8" s="8">
        <f t="shared" si="1"/>
        <v>23476</v>
      </c>
      <c r="P8" s="3">
        <f t="shared" si="4"/>
        <v>106.37545878834564</v>
      </c>
      <c r="Q8" s="8">
        <f t="shared" si="2"/>
        <v>76573</v>
      </c>
      <c r="R8" s="3">
        <f t="shared" si="5"/>
        <v>106.39867718986216</v>
      </c>
    </row>
    <row r="9" spans="1:18" ht="21" customHeight="1">
      <c r="A9" s="9" t="s">
        <v>4</v>
      </c>
      <c r="B9" s="2">
        <v>3009</v>
      </c>
      <c r="C9" s="2">
        <v>5942</v>
      </c>
      <c r="D9" s="2">
        <v>93</v>
      </c>
      <c r="E9" s="2">
        <v>87</v>
      </c>
      <c r="F9" s="2">
        <v>161</v>
      </c>
      <c r="G9" s="2">
        <v>13452</v>
      </c>
      <c r="H9" s="2">
        <v>28632</v>
      </c>
      <c r="I9" s="2">
        <v>1788</v>
      </c>
      <c r="J9" s="2">
        <v>1015</v>
      </c>
      <c r="K9" s="8">
        <f t="shared" si="0"/>
        <v>54179</v>
      </c>
      <c r="L9" s="3">
        <f t="shared" si="3"/>
        <v>102.0377799122361</v>
      </c>
      <c r="M9" s="2">
        <v>11176</v>
      </c>
      <c r="N9" s="2">
        <v>13332</v>
      </c>
      <c r="O9" s="8">
        <f t="shared" si="1"/>
        <v>24508</v>
      </c>
      <c r="P9" s="3">
        <f t="shared" si="4"/>
        <v>104.39597887203954</v>
      </c>
      <c r="Q9" s="8">
        <f t="shared" si="2"/>
        <v>78687</v>
      </c>
      <c r="R9" s="3">
        <f t="shared" si="5"/>
        <v>102.76076423804736</v>
      </c>
    </row>
    <row r="10" spans="1:18" ht="21" customHeight="1">
      <c r="A10" s="9" t="s">
        <v>5</v>
      </c>
      <c r="B10" s="2">
        <v>2662</v>
      </c>
      <c r="C10" s="2">
        <v>5896</v>
      </c>
      <c r="D10" s="2">
        <v>56</v>
      </c>
      <c r="E10" s="2">
        <v>92</v>
      </c>
      <c r="F10" s="2">
        <v>180</v>
      </c>
      <c r="G10" s="2">
        <v>14692</v>
      </c>
      <c r="H10" s="2">
        <v>30526</v>
      </c>
      <c r="I10" s="2">
        <v>1812</v>
      </c>
      <c r="J10" s="2">
        <v>804</v>
      </c>
      <c r="K10" s="8">
        <f t="shared" si="0"/>
        <v>56720</v>
      </c>
      <c r="L10" s="3">
        <f t="shared" si="3"/>
        <v>104.69000904409458</v>
      </c>
      <c r="M10" s="2">
        <v>10592</v>
      </c>
      <c r="N10" s="2">
        <v>13353</v>
      </c>
      <c r="O10" s="8">
        <f t="shared" si="1"/>
        <v>23945</v>
      </c>
      <c r="P10" s="3">
        <f t="shared" si="4"/>
        <v>97.7027909254121</v>
      </c>
      <c r="Q10" s="8">
        <f t="shared" si="2"/>
        <v>80665</v>
      </c>
      <c r="R10" s="3">
        <f t="shared" si="5"/>
        <v>102.51375703737592</v>
      </c>
    </row>
    <row r="11" spans="1:18" ht="21" customHeight="1">
      <c r="A11" s="9" t="s">
        <v>6</v>
      </c>
      <c r="B11" s="2">
        <v>2272</v>
      </c>
      <c r="C11" s="2">
        <v>4767</v>
      </c>
      <c r="D11" s="2">
        <v>51</v>
      </c>
      <c r="E11" s="2">
        <v>62</v>
      </c>
      <c r="F11" s="2">
        <v>172</v>
      </c>
      <c r="G11" s="2">
        <v>12734</v>
      </c>
      <c r="H11" s="2">
        <v>25550</v>
      </c>
      <c r="I11" s="2">
        <v>1703</v>
      </c>
      <c r="J11" s="2">
        <v>254</v>
      </c>
      <c r="K11" s="8">
        <f t="shared" si="0"/>
        <v>47565</v>
      </c>
      <c r="L11" s="3">
        <f t="shared" si="3"/>
        <v>83.85930888575459</v>
      </c>
      <c r="M11" s="2">
        <v>8862</v>
      </c>
      <c r="N11" s="2">
        <v>11470</v>
      </c>
      <c r="O11" s="8">
        <f t="shared" si="1"/>
        <v>20332</v>
      </c>
      <c r="P11" s="3">
        <f t="shared" si="4"/>
        <v>84.91125495928169</v>
      </c>
      <c r="Q11" s="8">
        <f t="shared" si="2"/>
        <v>67897</v>
      </c>
      <c r="R11" s="3">
        <f t="shared" si="5"/>
        <v>84.17157379284696</v>
      </c>
    </row>
    <row r="12" spans="1:18" ht="21" customHeight="1">
      <c r="A12" s="9" t="s">
        <v>22</v>
      </c>
      <c r="B12" s="2">
        <v>1554</v>
      </c>
      <c r="C12" s="2">
        <v>3677</v>
      </c>
      <c r="D12" s="2">
        <v>27</v>
      </c>
      <c r="E12" s="2">
        <v>52</v>
      </c>
      <c r="F12" s="2">
        <v>146</v>
      </c>
      <c r="G12" s="2">
        <v>10068</v>
      </c>
      <c r="H12" s="2">
        <v>23509</v>
      </c>
      <c r="I12" s="2">
        <v>1681</v>
      </c>
      <c r="J12" s="2">
        <v>322</v>
      </c>
      <c r="K12" s="8">
        <f t="shared" si="0"/>
        <v>41036</v>
      </c>
      <c r="L12" s="3">
        <f t="shared" si="3"/>
        <v>86.27352044570587</v>
      </c>
      <c r="M12" s="2">
        <v>7722</v>
      </c>
      <c r="N12" s="2">
        <v>14860</v>
      </c>
      <c r="O12" s="8">
        <f t="shared" si="1"/>
        <v>22582</v>
      </c>
      <c r="P12" s="3">
        <f t="shared" si="4"/>
        <v>111.06629942947079</v>
      </c>
      <c r="Q12" s="8">
        <f t="shared" si="2"/>
        <v>63618</v>
      </c>
      <c r="R12" s="3">
        <f t="shared" si="5"/>
        <v>93.69780697232572</v>
      </c>
    </row>
    <row r="13" spans="1:18" ht="21" customHeight="1">
      <c r="A13" s="9" t="s">
        <v>23</v>
      </c>
      <c r="B13" s="2">
        <v>1532</v>
      </c>
      <c r="C13" s="2">
        <v>3795</v>
      </c>
      <c r="D13" s="2">
        <v>23</v>
      </c>
      <c r="E13" s="2">
        <v>75</v>
      </c>
      <c r="F13" s="2">
        <v>163</v>
      </c>
      <c r="G13" s="2">
        <v>9597</v>
      </c>
      <c r="H13" s="2">
        <v>21870</v>
      </c>
      <c r="I13" s="2">
        <v>1665</v>
      </c>
      <c r="J13" s="2">
        <v>283</v>
      </c>
      <c r="K13" s="8">
        <f t="shared" si="0"/>
        <v>39003</v>
      </c>
      <c r="L13" s="3">
        <f t="shared" si="3"/>
        <v>95.04581343210839</v>
      </c>
      <c r="M13" s="2">
        <v>8768</v>
      </c>
      <c r="N13" s="2">
        <v>18095</v>
      </c>
      <c r="O13" s="8">
        <f t="shared" si="1"/>
        <v>26863</v>
      </c>
      <c r="P13" s="3">
        <f t="shared" si="4"/>
        <v>118.95757683110442</v>
      </c>
      <c r="Q13" s="8">
        <f t="shared" si="2"/>
        <v>65866</v>
      </c>
      <c r="R13" s="3">
        <f t="shared" si="5"/>
        <v>103.53359112200951</v>
      </c>
    </row>
    <row r="14" spans="1:18" ht="21" customHeight="1">
      <c r="A14" s="9" t="s">
        <v>24</v>
      </c>
      <c r="B14" s="2">
        <v>1509</v>
      </c>
      <c r="C14" s="2">
        <v>3798</v>
      </c>
      <c r="D14" s="2">
        <v>25</v>
      </c>
      <c r="E14" s="2">
        <v>88</v>
      </c>
      <c r="F14" s="2">
        <v>153</v>
      </c>
      <c r="G14" s="2">
        <v>10761</v>
      </c>
      <c r="H14" s="2">
        <v>21414</v>
      </c>
      <c r="I14" s="2">
        <v>1548</v>
      </c>
      <c r="J14" s="2">
        <v>260</v>
      </c>
      <c r="K14" s="8">
        <f t="shared" si="0"/>
        <v>39556</v>
      </c>
      <c r="L14" s="3">
        <f t="shared" si="3"/>
        <v>101.41783965336</v>
      </c>
      <c r="M14" s="2">
        <v>8407</v>
      </c>
      <c r="N14" s="2">
        <v>18035</v>
      </c>
      <c r="O14" s="8">
        <f t="shared" si="1"/>
        <v>26442</v>
      </c>
      <c r="P14" s="3">
        <f t="shared" si="4"/>
        <v>98.43278859397685</v>
      </c>
      <c r="Q14" s="8">
        <f t="shared" si="2"/>
        <v>65998</v>
      </c>
      <c r="R14" s="3">
        <f t="shared" si="5"/>
        <v>100.20040688670937</v>
      </c>
    </row>
    <row r="15" spans="1:18" ht="21" customHeight="1">
      <c r="A15" s="9" t="s">
        <v>25</v>
      </c>
      <c r="B15" s="2">
        <v>1479</v>
      </c>
      <c r="C15" s="2">
        <v>3266</v>
      </c>
      <c r="D15" s="2">
        <v>39</v>
      </c>
      <c r="E15" s="2">
        <v>67</v>
      </c>
      <c r="F15" s="2">
        <v>115</v>
      </c>
      <c r="G15" s="2">
        <v>10334</v>
      </c>
      <c r="H15" s="2">
        <v>21713</v>
      </c>
      <c r="I15" s="2">
        <v>1208</v>
      </c>
      <c r="J15" s="2">
        <v>260</v>
      </c>
      <c r="K15" s="8">
        <f t="shared" si="0"/>
        <v>38481</v>
      </c>
      <c r="L15" s="3">
        <f t="shared" si="3"/>
        <v>97.2823339063606</v>
      </c>
      <c r="M15" s="2">
        <v>8303</v>
      </c>
      <c r="N15" s="2">
        <v>18710</v>
      </c>
      <c r="O15" s="8">
        <f t="shared" si="1"/>
        <v>27013</v>
      </c>
      <c r="P15" s="3">
        <f t="shared" si="4"/>
        <v>102.15944330988577</v>
      </c>
      <c r="Q15" s="8">
        <f t="shared" si="2"/>
        <v>65494</v>
      </c>
      <c r="R15" s="3">
        <f t="shared" si="5"/>
        <v>99.23634049516652</v>
      </c>
    </row>
    <row r="16" spans="1:18" ht="21" customHeight="1">
      <c r="A16" s="9" t="s">
        <v>26</v>
      </c>
      <c r="B16" s="2">
        <v>1112</v>
      </c>
      <c r="C16" s="2">
        <v>2860</v>
      </c>
      <c r="D16" s="2">
        <v>22</v>
      </c>
      <c r="E16" s="2">
        <v>50</v>
      </c>
      <c r="F16" s="2">
        <v>113</v>
      </c>
      <c r="G16" s="2">
        <v>8259</v>
      </c>
      <c r="H16" s="2">
        <v>22600</v>
      </c>
      <c r="I16" s="2">
        <v>1076</v>
      </c>
      <c r="J16" s="2">
        <v>226</v>
      </c>
      <c r="K16" s="8">
        <f t="shared" si="0"/>
        <v>36318</v>
      </c>
      <c r="L16" s="3">
        <f t="shared" si="3"/>
        <v>94.37904420363297</v>
      </c>
      <c r="M16" s="2">
        <v>7966</v>
      </c>
      <c r="N16" s="2">
        <v>19353</v>
      </c>
      <c r="O16" s="8">
        <f t="shared" si="1"/>
        <v>27319</v>
      </c>
      <c r="P16" s="3">
        <f t="shared" si="4"/>
        <v>101.13278791692888</v>
      </c>
      <c r="Q16" s="8">
        <f t="shared" si="2"/>
        <v>63637</v>
      </c>
      <c r="R16" s="3">
        <f t="shared" si="5"/>
        <v>97.16462576724585</v>
      </c>
    </row>
    <row r="17" spans="1:18" ht="21" customHeight="1">
      <c r="A17" s="9" t="s">
        <v>27</v>
      </c>
      <c r="B17" s="2">
        <v>1191</v>
      </c>
      <c r="C17" s="2">
        <v>2709</v>
      </c>
      <c r="D17" s="2">
        <v>13</v>
      </c>
      <c r="E17" s="2">
        <v>52</v>
      </c>
      <c r="F17" s="2">
        <v>116</v>
      </c>
      <c r="G17" s="2">
        <v>9706</v>
      </c>
      <c r="H17" s="2">
        <v>19485</v>
      </c>
      <c r="I17" s="2">
        <v>1128</v>
      </c>
      <c r="J17" s="2">
        <v>255</v>
      </c>
      <c r="K17" s="8">
        <f t="shared" si="0"/>
        <v>34655</v>
      </c>
      <c r="L17" s="3">
        <f t="shared" si="3"/>
        <v>95.42100335921582</v>
      </c>
      <c r="M17" s="2">
        <v>7671</v>
      </c>
      <c r="N17" s="2">
        <v>19142</v>
      </c>
      <c r="O17" s="8">
        <f t="shared" si="1"/>
        <v>26813</v>
      </c>
      <c r="P17" s="3">
        <f t="shared" si="4"/>
        <v>98.14780921702844</v>
      </c>
      <c r="Q17" s="8">
        <f t="shared" si="2"/>
        <v>61468</v>
      </c>
      <c r="R17" s="3">
        <f t="shared" si="5"/>
        <v>96.5916055125163</v>
      </c>
    </row>
    <row r="18" spans="1:18" ht="21" customHeight="1">
      <c r="A18" s="9" t="s">
        <v>30</v>
      </c>
      <c r="B18" s="2">
        <v>1185</v>
      </c>
      <c r="C18" s="2">
        <v>2426</v>
      </c>
      <c r="D18" s="2">
        <v>27</v>
      </c>
      <c r="E18" s="2">
        <v>38</v>
      </c>
      <c r="F18" s="2">
        <v>97</v>
      </c>
      <c r="G18" s="2">
        <v>9110</v>
      </c>
      <c r="H18" s="2">
        <v>19202</v>
      </c>
      <c r="I18" s="2">
        <v>1059</v>
      </c>
      <c r="J18" s="2">
        <v>221</v>
      </c>
      <c r="K18" s="8">
        <f t="shared" si="0"/>
        <v>33365</v>
      </c>
      <c r="L18" s="3">
        <f t="shared" si="3"/>
        <v>96.2775934208628</v>
      </c>
      <c r="M18" s="2">
        <v>7859</v>
      </c>
      <c r="N18" s="2">
        <v>18839</v>
      </c>
      <c r="O18" s="8">
        <f t="shared" si="1"/>
        <v>26698</v>
      </c>
      <c r="P18" s="3">
        <f t="shared" si="4"/>
        <v>99.57110356916421</v>
      </c>
      <c r="Q18" s="8">
        <f t="shared" si="2"/>
        <v>60063</v>
      </c>
      <c r="R18" s="3">
        <f t="shared" si="5"/>
        <v>97.71425782520986</v>
      </c>
    </row>
    <row r="19" spans="1:18" ht="21" customHeight="1">
      <c r="A19" s="9" t="s">
        <v>31</v>
      </c>
      <c r="B19" s="10">
        <v>1101</v>
      </c>
      <c r="C19" s="2">
        <v>2467</v>
      </c>
      <c r="D19" s="2">
        <v>30</v>
      </c>
      <c r="E19" s="2">
        <v>35</v>
      </c>
      <c r="F19" s="2">
        <v>111</v>
      </c>
      <c r="G19" s="2">
        <v>8225</v>
      </c>
      <c r="H19" s="2">
        <v>19600</v>
      </c>
      <c r="I19" s="2">
        <v>1006</v>
      </c>
      <c r="J19" s="10">
        <v>307</v>
      </c>
      <c r="K19" s="8">
        <f t="shared" si="0"/>
        <v>32882</v>
      </c>
      <c r="L19" s="3">
        <f t="shared" si="3"/>
        <v>98.55237524351865</v>
      </c>
      <c r="M19" s="10">
        <v>8073</v>
      </c>
      <c r="N19" s="2">
        <v>19292</v>
      </c>
      <c r="O19" s="8">
        <f t="shared" si="1"/>
        <v>27365</v>
      </c>
      <c r="P19" s="3">
        <f t="shared" si="4"/>
        <v>102.49831448048543</v>
      </c>
      <c r="Q19" s="8">
        <f t="shared" si="2"/>
        <v>60247</v>
      </c>
      <c r="R19" s="3">
        <f t="shared" si="5"/>
        <v>100.30634500441202</v>
      </c>
    </row>
    <row r="20" spans="1:18" ht="21" customHeight="1">
      <c r="A20" s="9" t="s">
        <v>32</v>
      </c>
      <c r="B20" s="10">
        <v>1311</v>
      </c>
      <c r="C20" s="2">
        <v>2321</v>
      </c>
      <c r="D20" s="2">
        <v>52</v>
      </c>
      <c r="E20" s="2">
        <v>32</v>
      </c>
      <c r="F20" s="2">
        <v>113</v>
      </c>
      <c r="G20" s="2">
        <v>7790</v>
      </c>
      <c r="H20" s="2">
        <v>17101</v>
      </c>
      <c r="I20" s="2">
        <v>1013</v>
      </c>
      <c r="J20" s="10">
        <v>308</v>
      </c>
      <c r="K20" s="8">
        <f aca="true" t="shared" si="6" ref="K20:K25">SUM(B20:J20)</f>
        <v>30041</v>
      </c>
      <c r="L20" s="3">
        <f aca="true" t="shared" si="7" ref="L20:L25">K20/K19*100</f>
        <v>91.36001459765221</v>
      </c>
      <c r="M20" s="10">
        <v>8256</v>
      </c>
      <c r="N20" s="2">
        <v>21382</v>
      </c>
      <c r="O20" s="8">
        <f aca="true" t="shared" si="8" ref="O20:O25">SUM(M20:N20)</f>
        <v>29638</v>
      </c>
      <c r="P20" s="3">
        <f aca="true" t="shared" si="9" ref="P20:P25">O20/O19*100</f>
        <v>108.30623058651562</v>
      </c>
      <c r="Q20" s="8">
        <f aca="true" t="shared" si="10" ref="Q20:Q25">SUM(O20,K20)</f>
        <v>59679</v>
      </c>
      <c r="R20" s="3">
        <f aca="true" t="shared" si="11" ref="R20:R25">Q20/Q19*100</f>
        <v>99.0572144671104</v>
      </c>
    </row>
    <row r="21" spans="1:18" ht="21" customHeight="1">
      <c r="A21" s="9" t="s">
        <v>33</v>
      </c>
      <c r="B21" s="2">
        <v>1195</v>
      </c>
      <c r="C21" s="2">
        <v>2230</v>
      </c>
      <c r="D21" s="2">
        <v>37</v>
      </c>
      <c r="E21" s="2">
        <v>42</v>
      </c>
      <c r="F21" s="2">
        <v>86</v>
      </c>
      <c r="G21" s="2">
        <v>8985</v>
      </c>
      <c r="H21" s="2">
        <v>14950</v>
      </c>
      <c r="I21" s="2">
        <v>897</v>
      </c>
      <c r="J21" s="2">
        <v>238</v>
      </c>
      <c r="K21" s="8">
        <f t="shared" si="6"/>
        <v>28660</v>
      </c>
      <c r="L21" s="3">
        <f t="shared" si="7"/>
        <v>95.40294930261976</v>
      </c>
      <c r="M21" s="2">
        <v>7403</v>
      </c>
      <c r="N21" s="2">
        <v>20191</v>
      </c>
      <c r="O21" s="8">
        <f t="shared" si="8"/>
        <v>27594</v>
      </c>
      <c r="P21" s="3">
        <f t="shared" si="9"/>
        <v>93.10344827586206</v>
      </c>
      <c r="Q21" s="8">
        <f t="shared" si="10"/>
        <v>56254</v>
      </c>
      <c r="R21" s="3">
        <f t="shared" si="11"/>
        <v>94.26096281774159</v>
      </c>
    </row>
    <row r="22" spans="1:18" ht="21" customHeight="1">
      <c r="A22" s="9" t="s">
        <v>34</v>
      </c>
      <c r="B22" s="2">
        <v>825</v>
      </c>
      <c r="C22" s="2">
        <v>1629</v>
      </c>
      <c r="D22" s="2">
        <v>29</v>
      </c>
      <c r="E22" s="2">
        <v>32</v>
      </c>
      <c r="F22" s="2">
        <v>81</v>
      </c>
      <c r="G22" s="2">
        <v>7376</v>
      </c>
      <c r="H22" s="2">
        <v>14489</v>
      </c>
      <c r="I22" s="2">
        <v>708</v>
      </c>
      <c r="J22" s="2">
        <v>192</v>
      </c>
      <c r="K22" s="8">
        <f t="shared" si="6"/>
        <v>25361</v>
      </c>
      <c r="L22" s="3">
        <f t="shared" si="7"/>
        <v>88.48918353105374</v>
      </c>
      <c r="M22" s="2">
        <v>6992</v>
      </c>
      <c r="N22" s="2">
        <v>18839</v>
      </c>
      <c r="O22" s="8">
        <f t="shared" si="8"/>
        <v>25831</v>
      </c>
      <c r="P22" s="3">
        <f t="shared" si="9"/>
        <v>93.61092991229978</v>
      </c>
      <c r="Q22" s="8">
        <f t="shared" si="10"/>
        <v>51192</v>
      </c>
      <c r="R22" s="3">
        <f t="shared" si="11"/>
        <v>91.00152878017563</v>
      </c>
    </row>
    <row r="23" spans="1:18" ht="21" customHeight="1">
      <c r="A23" s="9" t="s">
        <v>35</v>
      </c>
      <c r="B23" s="2">
        <v>652</v>
      </c>
      <c r="C23" s="2">
        <v>1486</v>
      </c>
      <c r="D23" s="2">
        <v>26</v>
      </c>
      <c r="E23" s="2">
        <v>32</v>
      </c>
      <c r="F23" s="2">
        <v>90</v>
      </c>
      <c r="G23" s="2">
        <v>10441</v>
      </c>
      <c r="H23" s="2">
        <v>15242</v>
      </c>
      <c r="I23" s="2">
        <v>885</v>
      </c>
      <c r="J23" s="2">
        <v>134</v>
      </c>
      <c r="K23" s="8">
        <f t="shared" si="6"/>
        <v>28988</v>
      </c>
      <c r="L23" s="3">
        <f t="shared" si="7"/>
        <v>114.30148653444266</v>
      </c>
      <c r="M23" s="2">
        <v>7062</v>
      </c>
      <c r="N23" s="2">
        <v>17205</v>
      </c>
      <c r="O23" s="8">
        <f t="shared" si="8"/>
        <v>24267</v>
      </c>
      <c r="P23" s="3">
        <f t="shared" si="9"/>
        <v>93.9452595718323</v>
      </c>
      <c r="Q23" s="8">
        <f t="shared" si="10"/>
        <v>53255</v>
      </c>
      <c r="R23" s="3">
        <f t="shared" si="11"/>
        <v>104.02992655102359</v>
      </c>
    </row>
    <row r="24" spans="1:18" ht="21" customHeight="1">
      <c r="A24" s="9" t="s">
        <v>36</v>
      </c>
      <c r="B24" s="2">
        <v>766</v>
      </c>
      <c r="C24" s="2">
        <v>1640</v>
      </c>
      <c r="D24" s="2">
        <v>18</v>
      </c>
      <c r="E24" s="2">
        <v>51</v>
      </c>
      <c r="F24" s="2">
        <v>100</v>
      </c>
      <c r="G24" s="2">
        <v>10023</v>
      </c>
      <c r="H24" s="2">
        <v>14235</v>
      </c>
      <c r="I24" s="2">
        <v>827</v>
      </c>
      <c r="J24" s="2">
        <v>157</v>
      </c>
      <c r="K24" s="8">
        <f t="shared" si="6"/>
        <v>27817</v>
      </c>
      <c r="L24" s="3">
        <f t="shared" si="7"/>
        <v>95.9603974058231</v>
      </c>
      <c r="M24" s="2">
        <v>6777</v>
      </c>
      <c r="N24" s="2">
        <v>15737</v>
      </c>
      <c r="O24" s="8">
        <f t="shared" si="8"/>
        <v>22514</v>
      </c>
      <c r="P24" s="3">
        <f t="shared" si="9"/>
        <v>92.77619812914658</v>
      </c>
      <c r="Q24" s="8">
        <f t="shared" si="10"/>
        <v>50331</v>
      </c>
      <c r="R24" s="3">
        <f t="shared" si="11"/>
        <v>94.50943573373392</v>
      </c>
    </row>
    <row r="25" spans="1:18" ht="21" customHeight="1">
      <c r="A25" s="9" t="s">
        <v>37</v>
      </c>
      <c r="B25" s="2">
        <v>1005</v>
      </c>
      <c r="C25" s="2">
        <v>2018</v>
      </c>
      <c r="D25" s="2">
        <v>28</v>
      </c>
      <c r="E25" s="2">
        <v>42</v>
      </c>
      <c r="F25" s="2">
        <v>99</v>
      </c>
      <c r="G25" s="2">
        <v>10505</v>
      </c>
      <c r="H25" s="2">
        <v>15147</v>
      </c>
      <c r="I25" s="2">
        <v>902</v>
      </c>
      <c r="J25" s="2">
        <v>199</v>
      </c>
      <c r="K25" s="8">
        <f t="shared" si="6"/>
        <v>29945</v>
      </c>
      <c r="L25" s="3">
        <f t="shared" si="7"/>
        <v>107.64999820253803</v>
      </c>
      <c r="M25" s="2">
        <v>6888</v>
      </c>
      <c r="N25" s="2">
        <v>17548</v>
      </c>
      <c r="O25" s="8">
        <f t="shared" si="8"/>
        <v>24436</v>
      </c>
      <c r="P25" s="3">
        <f t="shared" si="9"/>
        <v>108.53691036688282</v>
      </c>
      <c r="Q25" s="8">
        <f t="shared" si="10"/>
        <v>54381</v>
      </c>
      <c r="R25" s="3">
        <f t="shared" si="11"/>
        <v>108.04673064314241</v>
      </c>
    </row>
    <row r="26" spans="1:18" ht="21" customHeight="1">
      <c r="A26" s="9" t="s">
        <v>38</v>
      </c>
      <c r="B26" s="2">
        <v>1220</v>
      </c>
      <c r="C26" s="2">
        <v>2238</v>
      </c>
      <c r="D26" s="2">
        <v>21</v>
      </c>
      <c r="E26" s="2">
        <v>39</v>
      </c>
      <c r="F26" s="2">
        <v>80</v>
      </c>
      <c r="G26" s="2">
        <v>10406</v>
      </c>
      <c r="H26" s="2">
        <v>16768</v>
      </c>
      <c r="I26" s="2">
        <v>956</v>
      </c>
      <c r="J26" s="2">
        <v>365</v>
      </c>
      <c r="K26" s="8">
        <f aca="true" t="shared" si="12" ref="K26:K31">SUM(B26:J26)</f>
        <v>32093</v>
      </c>
      <c r="L26" s="3">
        <f aca="true" t="shared" si="13" ref="L26:L31">K26/K25*100</f>
        <v>107.17315077642344</v>
      </c>
      <c r="M26" s="2">
        <v>6842</v>
      </c>
      <c r="N26" s="2">
        <v>21032</v>
      </c>
      <c r="O26" s="8">
        <f aca="true" t="shared" si="14" ref="O26:O31">SUM(M26:N26)</f>
        <v>27874</v>
      </c>
      <c r="P26" s="3">
        <f aca="true" t="shared" si="15" ref="P26:P31">O26/O25*100</f>
        <v>114.06940579472908</v>
      </c>
      <c r="Q26" s="8">
        <f aca="true" t="shared" si="16" ref="Q26:Q31">SUM(O26,K26)</f>
        <v>59967</v>
      </c>
      <c r="R26" s="3">
        <f aca="true" t="shared" si="17" ref="R26:R31">Q26/Q25*100</f>
        <v>110.2719699895184</v>
      </c>
    </row>
    <row r="27" spans="1:18" ht="21" customHeight="1">
      <c r="A27" s="9" t="s">
        <v>39</v>
      </c>
      <c r="B27" s="2">
        <v>1341</v>
      </c>
      <c r="C27" s="2">
        <v>2484</v>
      </c>
      <c r="D27" s="2">
        <v>20</v>
      </c>
      <c r="E27" s="2">
        <v>48</v>
      </c>
      <c r="F27" s="2">
        <v>98</v>
      </c>
      <c r="G27" s="2">
        <v>10860</v>
      </c>
      <c r="H27" s="2">
        <v>16689</v>
      </c>
      <c r="I27" s="2">
        <v>887</v>
      </c>
      <c r="J27" s="2">
        <v>533</v>
      </c>
      <c r="K27" s="8">
        <f t="shared" si="12"/>
        <v>32960</v>
      </c>
      <c r="L27" s="3">
        <f t="shared" si="13"/>
        <v>102.7015236967563</v>
      </c>
      <c r="M27" s="2">
        <v>7674</v>
      </c>
      <c r="N27" s="2">
        <v>25051</v>
      </c>
      <c r="O27" s="8">
        <f t="shared" si="14"/>
        <v>32725</v>
      </c>
      <c r="P27" s="3">
        <f t="shared" si="15"/>
        <v>117.40331491712708</v>
      </c>
      <c r="Q27" s="8">
        <f t="shared" si="16"/>
        <v>65685</v>
      </c>
      <c r="R27" s="3">
        <f t="shared" si="17"/>
        <v>109.53524438441143</v>
      </c>
    </row>
    <row r="28" spans="1:18" s="12" customFormat="1" ht="21" customHeight="1">
      <c r="A28" s="14" t="s">
        <v>40</v>
      </c>
      <c r="B28" s="2">
        <v>1284</v>
      </c>
      <c r="C28" s="2">
        <v>2182</v>
      </c>
      <c r="D28" s="2">
        <v>32</v>
      </c>
      <c r="E28" s="2">
        <v>46</v>
      </c>
      <c r="F28" s="2">
        <v>112</v>
      </c>
      <c r="G28" s="2">
        <v>10276</v>
      </c>
      <c r="H28" s="2">
        <v>15218</v>
      </c>
      <c r="I28" s="2">
        <v>889</v>
      </c>
      <c r="J28" s="2">
        <v>350</v>
      </c>
      <c r="K28" s="8">
        <f t="shared" si="12"/>
        <v>30389</v>
      </c>
      <c r="L28" s="13">
        <f t="shared" si="13"/>
        <v>92.19963592233009</v>
      </c>
      <c r="M28" s="2">
        <v>7075</v>
      </c>
      <c r="N28" s="2">
        <v>23743</v>
      </c>
      <c r="O28" s="8">
        <f t="shared" si="14"/>
        <v>30818</v>
      </c>
      <c r="P28" s="13">
        <f t="shared" si="15"/>
        <v>94.17265087853323</v>
      </c>
      <c r="Q28" s="8">
        <f t="shared" si="16"/>
        <v>61207</v>
      </c>
      <c r="R28" s="13">
        <f t="shared" si="17"/>
        <v>93.18261399101773</v>
      </c>
    </row>
    <row r="29" spans="1:18" s="12" customFormat="1" ht="21" customHeight="1">
      <c r="A29" s="14" t="s">
        <v>41</v>
      </c>
      <c r="B29" s="2">
        <v>1231</v>
      </c>
      <c r="C29" s="2">
        <v>2256</v>
      </c>
      <c r="D29" s="2">
        <v>37</v>
      </c>
      <c r="E29" s="2">
        <v>73</v>
      </c>
      <c r="F29" s="2">
        <v>100</v>
      </c>
      <c r="G29" s="2">
        <v>10396</v>
      </c>
      <c r="H29" s="2">
        <v>14782</v>
      </c>
      <c r="I29" s="2">
        <v>1054</v>
      </c>
      <c r="J29" s="2">
        <v>415</v>
      </c>
      <c r="K29" s="8">
        <f t="shared" si="12"/>
        <v>30344</v>
      </c>
      <c r="L29" s="13">
        <f t="shared" si="13"/>
        <v>99.85192010266873</v>
      </c>
      <c r="M29" s="2">
        <v>6614</v>
      </c>
      <c r="N29" s="2">
        <v>18274</v>
      </c>
      <c r="O29" s="8">
        <f t="shared" si="14"/>
        <v>24888</v>
      </c>
      <c r="P29" s="13">
        <f t="shared" si="15"/>
        <v>80.75799857226296</v>
      </c>
      <c r="Q29" s="8">
        <f t="shared" si="16"/>
        <v>55232</v>
      </c>
      <c r="R29" s="13">
        <f t="shared" si="17"/>
        <v>90.23804466809352</v>
      </c>
    </row>
    <row r="30" spans="1:18" ht="21" customHeight="1">
      <c r="A30" s="14" t="s">
        <v>42</v>
      </c>
      <c r="B30" s="2">
        <v>1356</v>
      </c>
      <c r="C30" s="2">
        <v>2291</v>
      </c>
      <c r="D30" s="2">
        <v>87</v>
      </c>
      <c r="E30" s="2">
        <v>71</v>
      </c>
      <c r="F30" s="2">
        <v>97</v>
      </c>
      <c r="G30" s="2">
        <v>11870</v>
      </c>
      <c r="H30" s="2">
        <v>15070</v>
      </c>
      <c r="I30" s="2">
        <v>1129</v>
      </c>
      <c r="J30" s="2">
        <v>337</v>
      </c>
      <c r="K30" s="8">
        <f t="shared" si="12"/>
        <v>32308</v>
      </c>
      <c r="L30" s="13">
        <f t="shared" si="13"/>
        <v>106.47244924861587</v>
      </c>
      <c r="M30" s="2">
        <v>6361</v>
      </c>
      <c r="N30" s="2">
        <v>17141</v>
      </c>
      <c r="O30" s="8">
        <f t="shared" si="14"/>
        <v>23502</v>
      </c>
      <c r="P30" s="13">
        <f t="shared" si="15"/>
        <v>94.43105110896818</v>
      </c>
      <c r="Q30" s="8">
        <f t="shared" si="16"/>
        <v>55810</v>
      </c>
      <c r="R30" s="13">
        <f t="shared" si="17"/>
        <v>101.04649478563152</v>
      </c>
    </row>
    <row r="31" spans="1:18" ht="21" customHeight="1">
      <c r="A31" s="14" t="s">
        <v>43</v>
      </c>
      <c r="B31" s="2">
        <v>1350</v>
      </c>
      <c r="C31" s="2">
        <v>2254</v>
      </c>
      <c r="D31" s="2">
        <v>51</v>
      </c>
      <c r="E31" s="2">
        <v>60</v>
      </c>
      <c r="F31" s="2">
        <v>122</v>
      </c>
      <c r="G31" s="2">
        <v>11731</v>
      </c>
      <c r="H31" s="2">
        <v>16301</v>
      </c>
      <c r="I31" s="2">
        <v>1071</v>
      </c>
      <c r="J31" s="2">
        <v>314</v>
      </c>
      <c r="K31" s="8">
        <f t="shared" si="12"/>
        <v>33254</v>
      </c>
      <c r="L31" s="13">
        <f t="shared" si="13"/>
        <v>102.92806735173951</v>
      </c>
      <c r="M31" s="2">
        <v>6633</v>
      </c>
      <c r="N31" s="2">
        <v>18294</v>
      </c>
      <c r="O31" s="8">
        <f t="shared" si="14"/>
        <v>24927</v>
      </c>
      <c r="P31" s="13">
        <f t="shared" si="15"/>
        <v>106.06331376053102</v>
      </c>
      <c r="Q31" s="8">
        <f t="shared" si="16"/>
        <v>58181</v>
      </c>
      <c r="R31" s="13">
        <f t="shared" si="17"/>
        <v>104.24834259093352</v>
      </c>
    </row>
  </sheetData>
  <sheetProtection/>
  <mergeCells count="17">
    <mergeCell ref="R3:R4"/>
    <mergeCell ref="J3:J4"/>
    <mergeCell ref="L3:L4"/>
    <mergeCell ref="M3:M4"/>
    <mergeCell ref="N3:N4"/>
    <mergeCell ref="P3:P4"/>
    <mergeCell ref="Q3:Q4"/>
    <mergeCell ref="Q2:R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937007874015748" right="0.1968503937007874" top="0.3937007874015748" bottom="0.3937007874015748" header="0.5118110236220472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STN102</cp:lastModifiedBy>
  <cp:lastPrinted>2018-04-13T08:16:07Z</cp:lastPrinted>
  <dcterms:created xsi:type="dcterms:W3CDTF">2004-05-25T08:27:11Z</dcterms:created>
  <dcterms:modified xsi:type="dcterms:W3CDTF">2018-06-22T06:15:39Z</dcterms:modified>
  <cp:category/>
  <cp:version/>
  <cp:contentType/>
  <cp:contentStatus/>
</cp:coreProperties>
</file>