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12510" activeTab="0"/>
  </bookViews>
  <sheets>
    <sheet name="暦年" sheetId="1" r:id="rId1"/>
    <sheet name="年度" sheetId="2" r:id="rId2"/>
  </sheets>
  <definedNames/>
  <calcPr fullCalcOnLoad="1"/>
</workbook>
</file>

<file path=xl/sharedStrings.xml><?xml version="1.0" encoding="utf-8"?>
<sst xmlns="http://schemas.openxmlformats.org/spreadsheetml/2006/main" count="92" uniqueCount="55">
  <si>
    <t>【過去25年間の新車台数】</t>
  </si>
  <si>
    <t>Ｓ５７</t>
  </si>
  <si>
    <t>Ｓ５８</t>
  </si>
  <si>
    <t>Ｓ５９</t>
  </si>
  <si>
    <t>Ｓ６０</t>
  </si>
  <si>
    <t>Ｓ６１</t>
  </si>
  <si>
    <t>Ｓ６２</t>
  </si>
  <si>
    <t>Ｓ６３</t>
  </si>
  <si>
    <t>Ｈ  ２</t>
  </si>
  <si>
    <t>Ｈ  ３</t>
  </si>
  <si>
    <t>Ｈ  ４</t>
  </si>
  <si>
    <t>Ｈ  ５</t>
  </si>
  <si>
    <t>Ｈ  ６</t>
  </si>
  <si>
    <t>Ｈ  ７</t>
  </si>
  <si>
    <t>Ｈ  ８</t>
  </si>
  <si>
    <t>Ｈ  ９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</si>
  <si>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</si>
  <si>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</si>
  <si>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</si>
  <si>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</si>
  <si>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</si>
  <si>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</si>
  <si>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</si>
  <si>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大型特殊</t>
  </si>
  <si>
    <t>特種用途</t>
  </si>
  <si>
    <t>前年比</t>
  </si>
  <si>
    <t>軽貨物</t>
  </si>
  <si>
    <t>軽乗用</t>
  </si>
  <si>
    <t>登録車</t>
  </si>
  <si>
    <t>合計</t>
  </si>
  <si>
    <t>軽自動車</t>
  </si>
  <si>
    <t>総合計</t>
  </si>
  <si>
    <t>Ｈ  １</t>
  </si>
  <si>
    <t>Ｈ１０</t>
  </si>
  <si>
    <t>Ｈ１１</t>
  </si>
  <si>
    <t>Ｈ１２</t>
  </si>
  <si>
    <t>Ｈ１３</t>
  </si>
  <si>
    <t>Ｈ１４</t>
  </si>
  <si>
    <t>Ｈ１５</t>
  </si>
  <si>
    <t>Ｈ１６</t>
  </si>
  <si>
    <t>Ｈ１８</t>
  </si>
  <si>
    <t>Ｈ１７</t>
  </si>
  <si>
    <r>
      <t>（昭和5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年）</t>
    </r>
  </si>
  <si>
    <r>
      <t>（昭和5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</si>
  <si>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t>前年度比</t>
  </si>
  <si>
    <t>合計</t>
  </si>
  <si>
    <t>Ｈ  １</t>
  </si>
  <si>
    <t>Ｈ１０</t>
  </si>
  <si>
    <t>Ｈ１１</t>
  </si>
  <si>
    <t>Ｈ１２</t>
  </si>
  <si>
    <t>Ｈ１３</t>
  </si>
  <si>
    <t>Ｈ１４</t>
  </si>
  <si>
    <t>Ｈ１５</t>
  </si>
  <si>
    <t>Ｈ１７</t>
  </si>
  <si>
    <t>Ｈ１８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</si>
</sst>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38" fontId="7" fillId="33" borderId="10" xfId="48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2" fillId="35" borderId="10" xfId="0" applyFont="1" applyFill="1" applyBorder="1" applyAlignment="1">
      <alignment horizontal="right" vertical="center"/>
    </xf>
    <xf numFmtId="0" fontId="8" fillId="34" borderId="0" xfId="0" applyFont="1" applyFill="1" applyAlignment="1">
      <alignment vertical="center"/>
    </xf>
    <xf numFmtId="38" fontId="3" fillId="0" borderId="13" xfId="48" applyFont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6.625" style="1" customWidth="1"/>
    <col min="2" max="10" width="7.625" style="1" customWidth="1"/>
    <col min="11" max="11" width="8.625" style="1" customWidth="1"/>
    <col min="12" max="14" width="7.625" style="1" customWidth="1"/>
    <col min="15" max="15" width="8.625" style="1" customWidth="1"/>
    <col min="16" max="16" width="7.625" style="1" customWidth="1"/>
    <col min="17" max="17" width="8.625" style="1" customWidth="1"/>
    <col min="18" max="18" width="7.625" style="1" customWidth="1"/>
    <col min="19" max="16384" width="9.00390625" style="1" customWidth="1"/>
  </cols>
  <sheetData>
    <row r="1" spans="1:18" ht="17.25">
      <c r="A1" s="7" t="s">
        <v>0</v>
      </c>
      <c r="B1" s="8"/>
      <c r="C1" s="8"/>
      <c r="D1" s="8"/>
      <c r="E1" s="9" t="s">
        <v>42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1.25">
      <c r="A3" s="15"/>
      <c r="B3" s="13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24</v>
      </c>
      <c r="J3" s="13" t="s">
        <v>23</v>
      </c>
      <c r="K3" s="4" t="s">
        <v>28</v>
      </c>
      <c r="L3" s="13" t="s">
        <v>25</v>
      </c>
      <c r="M3" s="13" t="s">
        <v>26</v>
      </c>
      <c r="N3" s="13" t="s">
        <v>27</v>
      </c>
      <c r="O3" s="4" t="s">
        <v>30</v>
      </c>
      <c r="P3" s="13" t="s">
        <v>25</v>
      </c>
      <c r="Q3" s="14" t="s">
        <v>31</v>
      </c>
      <c r="R3" s="13" t="s">
        <v>25</v>
      </c>
    </row>
    <row r="4" spans="1:18" ht="11.25">
      <c r="A4" s="15"/>
      <c r="B4" s="13"/>
      <c r="C4" s="13"/>
      <c r="D4" s="13"/>
      <c r="E4" s="13"/>
      <c r="F4" s="13"/>
      <c r="G4" s="13"/>
      <c r="H4" s="13"/>
      <c r="I4" s="13"/>
      <c r="J4" s="13"/>
      <c r="K4" s="5" t="s">
        <v>29</v>
      </c>
      <c r="L4" s="13"/>
      <c r="M4" s="13"/>
      <c r="N4" s="13"/>
      <c r="O4" s="5" t="s">
        <v>29</v>
      </c>
      <c r="P4" s="13"/>
      <c r="Q4" s="14"/>
      <c r="R4" s="13"/>
    </row>
    <row r="5" spans="1:18" ht="21" customHeight="1">
      <c r="A5" s="10" t="s">
        <v>1</v>
      </c>
      <c r="B5" s="2">
        <v>2264</v>
      </c>
      <c r="C5" s="2">
        <v>9518</v>
      </c>
      <c r="D5" s="2">
        <v>10</v>
      </c>
      <c r="E5" s="2">
        <v>158</v>
      </c>
      <c r="F5" s="2">
        <v>292</v>
      </c>
      <c r="G5" s="2">
        <v>288</v>
      </c>
      <c r="H5" s="2">
        <v>30187</v>
      </c>
      <c r="I5" s="2">
        <v>758</v>
      </c>
      <c r="J5" s="2">
        <v>705</v>
      </c>
      <c r="K5" s="6">
        <f aca="true" t="shared" si="0" ref="K5:K28">SUM(B5:J5)</f>
        <v>44180</v>
      </c>
      <c r="L5" s="3">
        <v>101.7</v>
      </c>
      <c r="M5" s="2">
        <v>13366</v>
      </c>
      <c r="N5" s="2">
        <v>1594</v>
      </c>
      <c r="O5" s="6">
        <f aca="true" t="shared" si="1" ref="O5:O28">SUM(M5:N5)</f>
        <v>14960</v>
      </c>
      <c r="P5" s="3">
        <v>123.8</v>
      </c>
      <c r="Q5" s="6">
        <f aca="true" t="shared" si="2" ref="Q5:Q28">SUM(O5,K5)</f>
        <v>59140</v>
      </c>
      <c r="R5" s="3">
        <v>106.5</v>
      </c>
    </row>
    <row r="6" spans="1:18" ht="21" customHeight="1">
      <c r="A6" s="10" t="s">
        <v>2</v>
      </c>
      <c r="B6" s="2">
        <v>2194</v>
      </c>
      <c r="C6" s="2">
        <v>8119</v>
      </c>
      <c r="D6" s="2">
        <v>14</v>
      </c>
      <c r="E6" s="2">
        <v>148</v>
      </c>
      <c r="F6" s="2">
        <v>268</v>
      </c>
      <c r="G6" s="2">
        <v>316</v>
      </c>
      <c r="H6" s="2">
        <v>30317</v>
      </c>
      <c r="I6" s="2">
        <v>774</v>
      </c>
      <c r="J6" s="2">
        <v>715</v>
      </c>
      <c r="K6" s="6">
        <f t="shared" si="0"/>
        <v>42865</v>
      </c>
      <c r="L6" s="3">
        <f aca="true" t="shared" si="3" ref="L6:L28">K6/K5*100</f>
        <v>97.02354006337708</v>
      </c>
      <c r="M6" s="2">
        <v>15331</v>
      </c>
      <c r="N6" s="2">
        <v>2070</v>
      </c>
      <c r="O6" s="6">
        <f t="shared" si="1"/>
        <v>17401</v>
      </c>
      <c r="P6" s="3">
        <f aca="true" t="shared" si="4" ref="P6:P28">O6/O5*100</f>
        <v>116.31684491978609</v>
      </c>
      <c r="Q6" s="6">
        <f t="shared" si="2"/>
        <v>60266</v>
      </c>
      <c r="R6" s="3">
        <f aca="true" t="shared" si="5" ref="R6:R28">Q6/Q5*100</f>
        <v>101.90395671288468</v>
      </c>
    </row>
    <row r="7" spans="1:18" ht="21" customHeight="1">
      <c r="A7" s="10" t="s">
        <v>3</v>
      </c>
      <c r="B7" s="2">
        <v>1947</v>
      </c>
      <c r="C7" s="2">
        <v>7584</v>
      </c>
      <c r="D7" s="2">
        <v>30</v>
      </c>
      <c r="E7" s="2">
        <v>139</v>
      </c>
      <c r="F7" s="2">
        <v>245</v>
      </c>
      <c r="G7" s="2">
        <v>298</v>
      </c>
      <c r="H7" s="2">
        <v>28883</v>
      </c>
      <c r="I7" s="2">
        <v>805</v>
      </c>
      <c r="J7" s="2">
        <v>853</v>
      </c>
      <c r="K7" s="6">
        <f t="shared" si="0"/>
        <v>40784</v>
      </c>
      <c r="L7" s="3">
        <f t="shared" si="3"/>
        <v>95.14522337571445</v>
      </c>
      <c r="M7" s="2">
        <v>17826</v>
      </c>
      <c r="N7" s="2">
        <v>2129</v>
      </c>
      <c r="O7" s="6">
        <f t="shared" si="1"/>
        <v>19955</v>
      </c>
      <c r="P7" s="3">
        <f t="shared" si="4"/>
        <v>114.67731739555198</v>
      </c>
      <c r="Q7" s="6">
        <f t="shared" si="2"/>
        <v>60739</v>
      </c>
      <c r="R7" s="3">
        <f t="shared" si="5"/>
        <v>100.7848538147546</v>
      </c>
    </row>
    <row r="8" spans="1:18" ht="21" customHeight="1">
      <c r="A8" s="10" t="s">
        <v>4</v>
      </c>
      <c r="B8" s="2">
        <v>1751</v>
      </c>
      <c r="C8" s="2">
        <v>7663</v>
      </c>
      <c r="D8" s="2">
        <v>20</v>
      </c>
      <c r="E8" s="2">
        <v>144</v>
      </c>
      <c r="F8" s="2">
        <v>239</v>
      </c>
      <c r="G8" s="2">
        <v>220</v>
      </c>
      <c r="H8" s="2">
        <v>28719</v>
      </c>
      <c r="I8" s="2">
        <v>820</v>
      </c>
      <c r="J8" s="2">
        <v>740</v>
      </c>
      <c r="K8" s="6">
        <f t="shared" si="0"/>
        <v>40316</v>
      </c>
      <c r="L8" s="3">
        <f t="shared" si="3"/>
        <v>98.85249117300903</v>
      </c>
      <c r="M8" s="2">
        <v>19618</v>
      </c>
      <c r="N8" s="2">
        <v>1954</v>
      </c>
      <c r="O8" s="6">
        <f t="shared" si="1"/>
        <v>21572</v>
      </c>
      <c r="P8" s="3">
        <f t="shared" si="4"/>
        <v>108.10323227261338</v>
      </c>
      <c r="Q8" s="6">
        <f t="shared" si="2"/>
        <v>61888</v>
      </c>
      <c r="R8" s="3">
        <f t="shared" si="5"/>
        <v>101.89170055483297</v>
      </c>
    </row>
    <row r="9" spans="1:18" ht="21" customHeight="1">
      <c r="A9" s="10" t="s">
        <v>5</v>
      </c>
      <c r="B9" s="2">
        <v>1886</v>
      </c>
      <c r="C9" s="2">
        <v>6974</v>
      </c>
      <c r="D9" s="2">
        <v>24</v>
      </c>
      <c r="E9" s="2">
        <v>134</v>
      </c>
      <c r="F9" s="2">
        <v>197</v>
      </c>
      <c r="G9" s="2">
        <v>267</v>
      </c>
      <c r="H9" s="2">
        <v>29600</v>
      </c>
      <c r="I9" s="2">
        <v>753</v>
      </c>
      <c r="J9" s="2">
        <v>749</v>
      </c>
      <c r="K9" s="6">
        <f t="shared" si="0"/>
        <v>40584</v>
      </c>
      <c r="L9" s="3">
        <f t="shared" si="3"/>
        <v>100.66474848695309</v>
      </c>
      <c r="M9" s="2">
        <v>20698</v>
      </c>
      <c r="N9" s="2">
        <v>1708</v>
      </c>
      <c r="O9" s="6">
        <f t="shared" si="1"/>
        <v>22406</v>
      </c>
      <c r="P9" s="3">
        <f t="shared" si="4"/>
        <v>103.86612275171518</v>
      </c>
      <c r="Q9" s="6">
        <f t="shared" si="2"/>
        <v>62990</v>
      </c>
      <c r="R9" s="3">
        <f t="shared" si="5"/>
        <v>101.78063598759049</v>
      </c>
    </row>
    <row r="10" spans="1:18" ht="21" customHeight="1">
      <c r="A10" s="10" t="s">
        <v>6</v>
      </c>
      <c r="B10" s="2">
        <v>2080</v>
      </c>
      <c r="C10" s="2">
        <v>7035</v>
      </c>
      <c r="D10" s="2">
        <v>9</v>
      </c>
      <c r="E10" s="2">
        <v>113</v>
      </c>
      <c r="F10" s="2">
        <v>237</v>
      </c>
      <c r="G10" s="2">
        <v>346</v>
      </c>
      <c r="H10" s="2">
        <v>29595</v>
      </c>
      <c r="I10" s="2">
        <v>1039</v>
      </c>
      <c r="J10" s="2">
        <v>654</v>
      </c>
      <c r="K10" s="6">
        <f t="shared" si="0"/>
        <v>41108</v>
      </c>
      <c r="L10" s="3">
        <f t="shared" si="3"/>
        <v>101.29114922136804</v>
      </c>
      <c r="M10" s="2">
        <v>21296</v>
      </c>
      <c r="N10" s="2">
        <v>1736</v>
      </c>
      <c r="O10" s="6">
        <f t="shared" si="1"/>
        <v>23032</v>
      </c>
      <c r="P10" s="3">
        <f t="shared" si="4"/>
        <v>102.79389449254663</v>
      </c>
      <c r="Q10" s="6">
        <f t="shared" si="2"/>
        <v>64140</v>
      </c>
      <c r="R10" s="3">
        <f t="shared" si="5"/>
        <v>101.82568661692332</v>
      </c>
    </row>
    <row r="11" spans="1:18" ht="21" customHeight="1">
      <c r="A11" s="10" t="s">
        <v>7</v>
      </c>
      <c r="B11" s="2">
        <v>2800</v>
      </c>
      <c r="C11" s="2">
        <v>8309</v>
      </c>
      <c r="D11" s="2">
        <v>29</v>
      </c>
      <c r="E11" s="2">
        <v>119</v>
      </c>
      <c r="F11" s="2">
        <v>267</v>
      </c>
      <c r="G11" s="2">
        <v>533</v>
      </c>
      <c r="H11" s="2">
        <v>32984</v>
      </c>
      <c r="I11" s="2">
        <v>1201</v>
      </c>
      <c r="J11" s="2">
        <v>666</v>
      </c>
      <c r="K11" s="6">
        <f t="shared" si="0"/>
        <v>46908</v>
      </c>
      <c r="L11" s="3">
        <f t="shared" si="3"/>
        <v>114.10917582952223</v>
      </c>
      <c r="M11" s="2">
        <v>21224</v>
      </c>
      <c r="N11" s="2">
        <v>2064</v>
      </c>
      <c r="O11" s="6">
        <f t="shared" si="1"/>
        <v>23288</v>
      </c>
      <c r="P11" s="3">
        <f t="shared" si="4"/>
        <v>101.11149704758597</v>
      </c>
      <c r="Q11" s="6">
        <f t="shared" si="2"/>
        <v>70196</v>
      </c>
      <c r="R11" s="3">
        <f t="shared" si="5"/>
        <v>109.44184596195821</v>
      </c>
    </row>
    <row r="12" spans="1:18" ht="21" customHeight="1">
      <c r="A12" s="10" t="s">
        <v>32</v>
      </c>
      <c r="B12" s="2">
        <v>3050</v>
      </c>
      <c r="C12" s="2">
        <v>8137</v>
      </c>
      <c r="D12" s="2">
        <v>27</v>
      </c>
      <c r="E12" s="2">
        <v>143</v>
      </c>
      <c r="F12" s="2">
        <v>267</v>
      </c>
      <c r="G12" s="2">
        <v>1207</v>
      </c>
      <c r="H12" s="2">
        <v>36720</v>
      </c>
      <c r="I12" s="2">
        <v>1320</v>
      </c>
      <c r="J12" s="2">
        <v>689</v>
      </c>
      <c r="K12" s="6">
        <f t="shared" si="0"/>
        <v>51560</v>
      </c>
      <c r="L12" s="3">
        <f t="shared" si="3"/>
        <v>109.9172848980984</v>
      </c>
      <c r="M12" s="2">
        <v>17465</v>
      </c>
      <c r="N12" s="2">
        <v>5411</v>
      </c>
      <c r="O12" s="6">
        <f t="shared" si="1"/>
        <v>22876</v>
      </c>
      <c r="P12" s="3">
        <f t="shared" si="4"/>
        <v>98.23084850566815</v>
      </c>
      <c r="Q12" s="6">
        <f t="shared" si="2"/>
        <v>74436</v>
      </c>
      <c r="R12" s="3">
        <f t="shared" si="5"/>
        <v>106.04023021254771</v>
      </c>
    </row>
    <row r="13" spans="1:18" ht="21" customHeight="1">
      <c r="A13" s="10" t="s">
        <v>8</v>
      </c>
      <c r="B13" s="2">
        <v>3241</v>
      </c>
      <c r="C13" s="2">
        <v>8370</v>
      </c>
      <c r="D13" s="2">
        <v>43</v>
      </c>
      <c r="E13" s="2">
        <v>130</v>
      </c>
      <c r="F13" s="2">
        <v>247</v>
      </c>
      <c r="G13" s="2">
        <v>2308</v>
      </c>
      <c r="H13" s="2">
        <v>39623</v>
      </c>
      <c r="I13" s="2">
        <v>1321</v>
      </c>
      <c r="J13" s="2">
        <v>719</v>
      </c>
      <c r="K13" s="6">
        <f t="shared" si="0"/>
        <v>56002</v>
      </c>
      <c r="L13" s="3">
        <f t="shared" si="3"/>
        <v>108.61520558572538</v>
      </c>
      <c r="M13" s="2">
        <v>13380</v>
      </c>
      <c r="N13" s="2">
        <v>10183</v>
      </c>
      <c r="O13" s="6">
        <f t="shared" si="1"/>
        <v>23563</v>
      </c>
      <c r="P13" s="3">
        <f t="shared" si="4"/>
        <v>103.0031474033922</v>
      </c>
      <c r="Q13" s="6">
        <f t="shared" si="2"/>
        <v>79565</v>
      </c>
      <c r="R13" s="3">
        <f t="shared" si="5"/>
        <v>106.89048309957548</v>
      </c>
    </row>
    <row r="14" spans="1:18" ht="21" customHeight="1">
      <c r="A14" s="10" t="s">
        <v>9</v>
      </c>
      <c r="B14" s="2">
        <v>3384</v>
      </c>
      <c r="C14" s="2">
        <v>8193</v>
      </c>
      <c r="D14" s="2">
        <v>26</v>
      </c>
      <c r="E14" s="2">
        <v>138</v>
      </c>
      <c r="F14" s="2">
        <v>268</v>
      </c>
      <c r="G14" s="2">
        <v>4500</v>
      </c>
      <c r="H14" s="2">
        <v>38499</v>
      </c>
      <c r="I14" s="2">
        <v>1401</v>
      </c>
      <c r="J14" s="2">
        <v>686</v>
      </c>
      <c r="K14" s="6">
        <f t="shared" si="0"/>
        <v>57095</v>
      </c>
      <c r="L14" s="3">
        <f t="shared" si="3"/>
        <v>101.9517160101425</v>
      </c>
      <c r="M14" s="2">
        <v>12690</v>
      </c>
      <c r="N14" s="2">
        <v>11159</v>
      </c>
      <c r="O14" s="6">
        <f t="shared" si="1"/>
        <v>23849</v>
      </c>
      <c r="P14" s="3">
        <f t="shared" si="4"/>
        <v>101.21376734711201</v>
      </c>
      <c r="Q14" s="6">
        <f t="shared" si="2"/>
        <v>80944</v>
      </c>
      <c r="R14" s="3">
        <f t="shared" si="5"/>
        <v>101.73317413435556</v>
      </c>
    </row>
    <row r="15" spans="1:18" ht="21" customHeight="1">
      <c r="A15" s="10" t="s">
        <v>10</v>
      </c>
      <c r="B15" s="2">
        <v>3137</v>
      </c>
      <c r="C15" s="2">
        <v>8280</v>
      </c>
      <c r="D15" s="2">
        <v>30</v>
      </c>
      <c r="E15" s="2">
        <v>117</v>
      </c>
      <c r="F15" s="2">
        <v>210</v>
      </c>
      <c r="G15" s="2">
        <v>7807</v>
      </c>
      <c r="H15" s="2">
        <v>35473</v>
      </c>
      <c r="I15" s="2">
        <v>1384</v>
      </c>
      <c r="J15" s="2">
        <v>745</v>
      </c>
      <c r="K15" s="6">
        <f t="shared" si="0"/>
        <v>57183</v>
      </c>
      <c r="L15" s="3">
        <f t="shared" si="3"/>
        <v>100.15412908310711</v>
      </c>
      <c r="M15" s="2">
        <v>12666</v>
      </c>
      <c r="N15" s="2">
        <v>11616</v>
      </c>
      <c r="O15" s="6">
        <f t="shared" si="1"/>
        <v>24282</v>
      </c>
      <c r="P15" s="3">
        <f t="shared" si="4"/>
        <v>101.81558975219087</v>
      </c>
      <c r="Q15" s="6">
        <f t="shared" si="2"/>
        <v>81465</v>
      </c>
      <c r="R15" s="3">
        <f t="shared" si="5"/>
        <v>100.64365487250444</v>
      </c>
    </row>
    <row r="16" spans="1:18" ht="21" customHeight="1">
      <c r="A16" s="10" t="s">
        <v>11</v>
      </c>
      <c r="B16" s="2">
        <v>2813</v>
      </c>
      <c r="C16" s="2">
        <v>6842</v>
      </c>
      <c r="D16" s="2">
        <v>12</v>
      </c>
      <c r="E16" s="2">
        <v>108</v>
      </c>
      <c r="F16" s="2">
        <v>203</v>
      </c>
      <c r="G16" s="2">
        <v>9683</v>
      </c>
      <c r="H16" s="2">
        <v>28414</v>
      </c>
      <c r="I16" s="2">
        <v>1265</v>
      </c>
      <c r="J16" s="2">
        <v>797</v>
      </c>
      <c r="K16" s="6">
        <f t="shared" si="0"/>
        <v>50137</v>
      </c>
      <c r="L16" s="3">
        <f t="shared" si="3"/>
        <v>87.67815609534301</v>
      </c>
      <c r="M16" s="2">
        <v>11201</v>
      </c>
      <c r="N16" s="2">
        <v>11043</v>
      </c>
      <c r="O16" s="6">
        <f t="shared" si="1"/>
        <v>22244</v>
      </c>
      <c r="P16" s="3">
        <f t="shared" si="4"/>
        <v>91.60695165142904</v>
      </c>
      <c r="Q16" s="6">
        <f t="shared" si="2"/>
        <v>72381</v>
      </c>
      <c r="R16" s="3">
        <f t="shared" si="5"/>
        <v>88.8491990425336</v>
      </c>
    </row>
    <row r="17" spans="1:18" ht="21" customHeight="1">
      <c r="A17" s="10" t="s">
        <v>12</v>
      </c>
      <c r="B17" s="2">
        <v>3125</v>
      </c>
      <c r="C17" s="2">
        <v>6560</v>
      </c>
      <c r="D17" s="2">
        <v>120</v>
      </c>
      <c r="E17" s="2">
        <v>79</v>
      </c>
      <c r="F17" s="2">
        <v>177</v>
      </c>
      <c r="G17" s="2">
        <v>11784</v>
      </c>
      <c r="H17" s="2">
        <v>27476</v>
      </c>
      <c r="I17" s="2">
        <v>1307</v>
      </c>
      <c r="J17" s="2">
        <v>957</v>
      </c>
      <c r="K17" s="6">
        <f t="shared" si="0"/>
        <v>51585</v>
      </c>
      <c r="L17" s="3">
        <f t="shared" si="3"/>
        <v>102.88808664259928</v>
      </c>
      <c r="M17" s="2">
        <v>11457</v>
      </c>
      <c r="N17" s="2">
        <v>11551</v>
      </c>
      <c r="O17" s="6">
        <f t="shared" si="1"/>
        <v>23008</v>
      </c>
      <c r="P17" s="3">
        <f t="shared" si="4"/>
        <v>103.43463405862255</v>
      </c>
      <c r="Q17" s="6">
        <f t="shared" si="2"/>
        <v>74593</v>
      </c>
      <c r="R17" s="3">
        <f t="shared" si="5"/>
        <v>103.05605062101932</v>
      </c>
    </row>
    <row r="18" spans="1:18" ht="21" customHeight="1">
      <c r="A18" s="10" t="s">
        <v>13</v>
      </c>
      <c r="B18" s="2">
        <v>3180</v>
      </c>
      <c r="C18" s="2">
        <v>6050</v>
      </c>
      <c r="D18" s="2">
        <v>100</v>
      </c>
      <c r="E18" s="2">
        <v>91</v>
      </c>
      <c r="F18" s="2">
        <v>152</v>
      </c>
      <c r="G18" s="2">
        <v>12956</v>
      </c>
      <c r="H18" s="2">
        <v>28861</v>
      </c>
      <c r="I18" s="2">
        <v>1780</v>
      </c>
      <c r="J18" s="2">
        <v>986</v>
      </c>
      <c r="K18" s="6">
        <f t="shared" si="0"/>
        <v>54156</v>
      </c>
      <c r="L18" s="3">
        <f t="shared" si="3"/>
        <v>104.9840069787729</v>
      </c>
      <c r="M18" s="2">
        <v>11537</v>
      </c>
      <c r="N18" s="2">
        <v>12831</v>
      </c>
      <c r="O18" s="6">
        <f t="shared" si="1"/>
        <v>24368</v>
      </c>
      <c r="P18" s="3">
        <f t="shared" si="4"/>
        <v>105.91098748261474</v>
      </c>
      <c r="Q18" s="6">
        <f t="shared" si="2"/>
        <v>78524</v>
      </c>
      <c r="R18" s="3">
        <f t="shared" si="5"/>
        <v>105.2699314949124</v>
      </c>
    </row>
    <row r="19" spans="1:18" ht="21" customHeight="1">
      <c r="A19" s="10" t="s">
        <v>14</v>
      </c>
      <c r="B19" s="2">
        <v>2605</v>
      </c>
      <c r="C19" s="2">
        <v>5788</v>
      </c>
      <c r="D19" s="2">
        <v>52</v>
      </c>
      <c r="E19" s="2">
        <v>82</v>
      </c>
      <c r="F19" s="2">
        <v>179</v>
      </c>
      <c r="G19" s="2">
        <v>14532</v>
      </c>
      <c r="H19" s="2">
        <v>29681</v>
      </c>
      <c r="I19" s="2">
        <v>1687</v>
      </c>
      <c r="J19" s="2">
        <v>1001</v>
      </c>
      <c r="K19" s="6">
        <f t="shared" si="0"/>
        <v>55607</v>
      </c>
      <c r="L19" s="3">
        <f t="shared" si="3"/>
        <v>102.67929684614816</v>
      </c>
      <c r="M19" s="2">
        <v>10568</v>
      </c>
      <c r="N19" s="2">
        <v>13243</v>
      </c>
      <c r="O19" s="6">
        <f t="shared" si="1"/>
        <v>23811</v>
      </c>
      <c r="P19" s="3">
        <f t="shared" si="4"/>
        <v>97.71421536441235</v>
      </c>
      <c r="Q19" s="6">
        <f t="shared" si="2"/>
        <v>79418</v>
      </c>
      <c r="R19" s="3">
        <f t="shared" si="5"/>
        <v>101.13850542509297</v>
      </c>
    </row>
    <row r="20" spans="1:18" ht="21" customHeight="1">
      <c r="A20" s="10" t="s">
        <v>15</v>
      </c>
      <c r="B20" s="2">
        <v>2487</v>
      </c>
      <c r="C20" s="2">
        <v>5293</v>
      </c>
      <c r="D20" s="2">
        <v>64</v>
      </c>
      <c r="E20" s="2">
        <v>76</v>
      </c>
      <c r="F20" s="2">
        <v>186</v>
      </c>
      <c r="G20" s="2">
        <v>13347</v>
      </c>
      <c r="H20" s="2">
        <v>27841</v>
      </c>
      <c r="I20" s="2">
        <v>1796</v>
      </c>
      <c r="J20" s="2">
        <v>286</v>
      </c>
      <c r="K20" s="6">
        <f t="shared" si="0"/>
        <v>51376</v>
      </c>
      <c r="L20" s="3">
        <f t="shared" si="3"/>
        <v>92.3912457064758</v>
      </c>
      <c r="M20" s="2">
        <v>9496</v>
      </c>
      <c r="N20" s="2">
        <v>12087</v>
      </c>
      <c r="O20" s="6">
        <f t="shared" si="1"/>
        <v>21583</v>
      </c>
      <c r="P20" s="3">
        <f t="shared" si="4"/>
        <v>90.64298013523162</v>
      </c>
      <c r="Q20" s="6">
        <f t="shared" si="2"/>
        <v>72959</v>
      </c>
      <c r="R20" s="3">
        <f t="shared" si="5"/>
        <v>91.86708302903624</v>
      </c>
    </row>
    <row r="21" spans="1:18" ht="21" customHeight="1">
      <c r="A21" s="10" t="s">
        <v>33</v>
      </c>
      <c r="B21" s="2">
        <v>1745</v>
      </c>
      <c r="C21" s="2">
        <v>3849</v>
      </c>
      <c r="D21" s="2">
        <v>28</v>
      </c>
      <c r="E21" s="2">
        <v>61</v>
      </c>
      <c r="F21" s="2">
        <v>144</v>
      </c>
      <c r="G21" s="2">
        <v>11002</v>
      </c>
      <c r="H21" s="2">
        <v>23860</v>
      </c>
      <c r="I21" s="2">
        <v>1648</v>
      </c>
      <c r="J21" s="2">
        <v>299</v>
      </c>
      <c r="K21" s="6">
        <f t="shared" si="0"/>
        <v>42636</v>
      </c>
      <c r="L21" s="3">
        <f t="shared" si="3"/>
        <v>82.98816568047337</v>
      </c>
      <c r="M21" s="2">
        <v>7661</v>
      </c>
      <c r="N21" s="2">
        <v>13223</v>
      </c>
      <c r="O21" s="6">
        <f t="shared" si="1"/>
        <v>20884</v>
      </c>
      <c r="P21" s="3">
        <f t="shared" si="4"/>
        <v>96.76133994347403</v>
      </c>
      <c r="Q21" s="6">
        <f t="shared" si="2"/>
        <v>63520</v>
      </c>
      <c r="R21" s="3">
        <f t="shared" si="5"/>
        <v>87.062596800943</v>
      </c>
    </row>
    <row r="22" spans="1:18" ht="21" customHeight="1">
      <c r="A22" s="10" t="s">
        <v>34</v>
      </c>
      <c r="B22" s="2">
        <v>1560</v>
      </c>
      <c r="C22" s="2">
        <v>3835</v>
      </c>
      <c r="D22" s="2">
        <v>16</v>
      </c>
      <c r="E22" s="2">
        <v>67</v>
      </c>
      <c r="F22" s="2">
        <v>170</v>
      </c>
      <c r="G22" s="2">
        <v>9428</v>
      </c>
      <c r="H22" s="2">
        <v>22320</v>
      </c>
      <c r="I22" s="2">
        <v>1720</v>
      </c>
      <c r="J22" s="2">
        <v>322</v>
      </c>
      <c r="K22" s="6">
        <f t="shared" si="0"/>
        <v>39438</v>
      </c>
      <c r="L22" s="3">
        <f t="shared" si="3"/>
        <v>92.49929636926541</v>
      </c>
      <c r="M22" s="2">
        <v>8744</v>
      </c>
      <c r="N22" s="2">
        <v>17744</v>
      </c>
      <c r="O22" s="6">
        <f t="shared" si="1"/>
        <v>26488</v>
      </c>
      <c r="P22" s="3">
        <f t="shared" si="4"/>
        <v>126.8339398582647</v>
      </c>
      <c r="Q22" s="6">
        <f t="shared" si="2"/>
        <v>65926</v>
      </c>
      <c r="R22" s="3">
        <f t="shared" si="5"/>
        <v>103.78778337531487</v>
      </c>
    </row>
    <row r="23" spans="1:18" ht="21" customHeight="1">
      <c r="A23" s="10" t="s">
        <v>35</v>
      </c>
      <c r="B23" s="2">
        <v>1526</v>
      </c>
      <c r="C23" s="2">
        <v>3839</v>
      </c>
      <c r="D23" s="2">
        <v>30</v>
      </c>
      <c r="E23" s="2">
        <v>69</v>
      </c>
      <c r="F23" s="2">
        <v>139</v>
      </c>
      <c r="G23" s="2">
        <v>10498</v>
      </c>
      <c r="H23" s="2">
        <v>21551</v>
      </c>
      <c r="I23" s="2">
        <v>1614</v>
      </c>
      <c r="J23" s="2">
        <v>241</v>
      </c>
      <c r="K23" s="6">
        <f t="shared" si="0"/>
        <v>39507</v>
      </c>
      <c r="L23" s="3">
        <f t="shared" si="3"/>
        <v>100.17495816217861</v>
      </c>
      <c r="M23" s="2">
        <v>8302</v>
      </c>
      <c r="N23" s="2">
        <v>18332</v>
      </c>
      <c r="O23" s="6">
        <f t="shared" si="1"/>
        <v>26634</v>
      </c>
      <c r="P23" s="3">
        <f t="shared" si="4"/>
        <v>100.55119299305346</v>
      </c>
      <c r="Q23" s="6">
        <f t="shared" si="2"/>
        <v>66141</v>
      </c>
      <c r="R23" s="3">
        <f t="shared" si="5"/>
        <v>100.32612322907501</v>
      </c>
    </row>
    <row r="24" spans="1:18" ht="21" customHeight="1">
      <c r="A24" s="10" t="s">
        <v>36</v>
      </c>
      <c r="B24" s="2">
        <v>1442</v>
      </c>
      <c r="C24" s="2">
        <v>3471</v>
      </c>
      <c r="D24" s="2">
        <v>25</v>
      </c>
      <c r="E24" s="2">
        <v>92</v>
      </c>
      <c r="F24" s="2">
        <v>129</v>
      </c>
      <c r="G24" s="2">
        <v>10825</v>
      </c>
      <c r="H24" s="2">
        <v>21472</v>
      </c>
      <c r="I24" s="2">
        <v>1269</v>
      </c>
      <c r="J24" s="2">
        <v>283</v>
      </c>
      <c r="K24" s="6">
        <f t="shared" si="0"/>
        <v>39008</v>
      </c>
      <c r="L24" s="3">
        <f t="shared" si="3"/>
        <v>98.7369326954717</v>
      </c>
      <c r="M24" s="2">
        <v>8490</v>
      </c>
      <c r="N24" s="2">
        <v>18393</v>
      </c>
      <c r="O24" s="6">
        <f t="shared" si="1"/>
        <v>26883</v>
      </c>
      <c r="P24" s="3">
        <f t="shared" si="4"/>
        <v>100.93489524667719</v>
      </c>
      <c r="Q24" s="6">
        <f t="shared" si="2"/>
        <v>65891</v>
      </c>
      <c r="R24" s="3">
        <f t="shared" si="5"/>
        <v>99.62201962474109</v>
      </c>
    </row>
    <row r="25" spans="1:18" ht="21" customHeight="1">
      <c r="A25" s="10" t="s">
        <v>37</v>
      </c>
      <c r="B25" s="2">
        <v>1270</v>
      </c>
      <c r="C25" s="2">
        <v>2928</v>
      </c>
      <c r="D25" s="2">
        <v>31</v>
      </c>
      <c r="E25" s="2">
        <v>51</v>
      </c>
      <c r="F25" s="2">
        <v>116</v>
      </c>
      <c r="G25" s="2">
        <v>8646</v>
      </c>
      <c r="H25" s="2">
        <v>22124</v>
      </c>
      <c r="I25" s="2">
        <v>1089</v>
      </c>
      <c r="J25" s="2">
        <v>225</v>
      </c>
      <c r="K25" s="6">
        <f t="shared" si="0"/>
        <v>36480</v>
      </c>
      <c r="L25" s="3">
        <f t="shared" si="3"/>
        <v>93.51927809680065</v>
      </c>
      <c r="M25" s="2">
        <v>8196</v>
      </c>
      <c r="N25" s="2">
        <v>19019</v>
      </c>
      <c r="O25" s="6">
        <f t="shared" si="1"/>
        <v>27215</v>
      </c>
      <c r="P25" s="3">
        <f t="shared" si="4"/>
        <v>101.23498121489418</v>
      </c>
      <c r="Q25" s="6">
        <f t="shared" si="2"/>
        <v>63695</v>
      </c>
      <c r="R25" s="3">
        <f t="shared" si="5"/>
        <v>96.66722314124843</v>
      </c>
    </row>
    <row r="26" spans="1:18" ht="21" customHeight="1">
      <c r="A26" s="10" t="s">
        <v>38</v>
      </c>
      <c r="B26" s="2">
        <v>1175</v>
      </c>
      <c r="C26" s="2">
        <v>2711</v>
      </c>
      <c r="D26" s="2">
        <v>18</v>
      </c>
      <c r="E26" s="2">
        <v>50</v>
      </c>
      <c r="F26" s="2">
        <v>118</v>
      </c>
      <c r="G26" s="2">
        <v>9203</v>
      </c>
      <c r="H26" s="2">
        <v>20788</v>
      </c>
      <c r="I26" s="2">
        <v>1166</v>
      </c>
      <c r="J26" s="2">
        <v>264</v>
      </c>
      <c r="K26" s="6">
        <f t="shared" si="0"/>
        <v>35493</v>
      </c>
      <c r="L26" s="3">
        <f t="shared" si="3"/>
        <v>97.29440789473685</v>
      </c>
      <c r="M26" s="2">
        <v>7496</v>
      </c>
      <c r="N26" s="2">
        <v>18653</v>
      </c>
      <c r="O26" s="6">
        <f t="shared" si="1"/>
        <v>26149</v>
      </c>
      <c r="P26" s="3">
        <f t="shared" si="4"/>
        <v>96.08304243983098</v>
      </c>
      <c r="Q26" s="6">
        <f t="shared" si="2"/>
        <v>61642</v>
      </c>
      <c r="R26" s="3">
        <f t="shared" si="5"/>
        <v>96.77682706648874</v>
      </c>
    </row>
    <row r="27" spans="1:18" ht="21" customHeight="1">
      <c r="A27" s="10" t="s">
        <v>39</v>
      </c>
      <c r="B27" s="2">
        <v>1158</v>
      </c>
      <c r="C27" s="2">
        <v>2558</v>
      </c>
      <c r="D27" s="2">
        <v>28</v>
      </c>
      <c r="E27" s="2">
        <v>42</v>
      </c>
      <c r="F27" s="2">
        <v>100</v>
      </c>
      <c r="G27" s="2">
        <v>9410</v>
      </c>
      <c r="H27" s="2">
        <v>19187</v>
      </c>
      <c r="I27" s="2">
        <v>1024</v>
      </c>
      <c r="J27" s="2">
        <v>204</v>
      </c>
      <c r="K27" s="6">
        <f t="shared" si="0"/>
        <v>33711</v>
      </c>
      <c r="L27" s="3">
        <f t="shared" si="3"/>
        <v>94.97929169131942</v>
      </c>
      <c r="M27" s="2">
        <v>7812</v>
      </c>
      <c r="N27" s="2">
        <v>19210</v>
      </c>
      <c r="O27" s="6">
        <f t="shared" si="1"/>
        <v>27022</v>
      </c>
      <c r="P27" s="3">
        <f t="shared" si="4"/>
        <v>103.33855979196144</v>
      </c>
      <c r="Q27" s="6">
        <f t="shared" si="2"/>
        <v>60733</v>
      </c>
      <c r="R27" s="3">
        <f t="shared" si="5"/>
        <v>98.5253560883813</v>
      </c>
    </row>
    <row r="28" spans="1:18" ht="21" customHeight="1">
      <c r="A28" s="10" t="s">
        <v>41</v>
      </c>
      <c r="B28" s="2">
        <v>1121</v>
      </c>
      <c r="C28" s="2">
        <v>2420</v>
      </c>
      <c r="D28" s="2">
        <v>30</v>
      </c>
      <c r="E28" s="2">
        <v>40</v>
      </c>
      <c r="F28" s="2">
        <v>109</v>
      </c>
      <c r="G28" s="2">
        <v>8303</v>
      </c>
      <c r="H28" s="2">
        <v>19571</v>
      </c>
      <c r="I28" s="2">
        <v>1088</v>
      </c>
      <c r="J28" s="2">
        <v>304</v>
      </c>
      <c r="K28" s="6">
        <f t="shared" si="0"/>
        <v>32986</v>
      </c>
      <c r="L28" s="3">
        <f t="shared" si="3"/>
        <v>97.84936667556585</v>
      </c>
      <c r="M28" s="2">
        <v>8066</v>
      </c>
      <c r="N28" s="2">
        <v>19152</v>
      </c>
      <c r="O28" s="6">
        <f t="shared" si="1"/>
        <v>27218</v>
      </c>
      <c r="P28" s="3">
        <f t="shared" si="4"/>
        <v>100.72533491229369</v>
      </c>
      <c r="Q28" s="6">
        <f t="shared" si="2"/>
        <v>60204</v>
      </c>
      <c r="R28" s="3">
        <f t="shared" si="5"/>
        <v>99.12897436319629</v>
      </c>
    </row>
    <row r="29" spans="1:18" ht="21" customHeight="1">
      <c r="A29" s="10" t="s">
        <v>40</v>
      </c>
      <c r="B29" s="2">
        <v>1240</v>
      </c>
      <c r="C29" s="2">
        <v>2380</v>
      </c>
      <c r="D29" s="2">
        <v>36</v>
      </c>
      <c r="E29" s="2">
        <v>31</v>
      </c>
      <c r="F29" s="2">
        <v>114</v>
      </c>
      <c r="G29" s="2">
        <v>7859</v>
      </c>
      <c r="H29" s="2">
        <v>17832</v>
      </c>
      <c r="I29" s="2">
        <v>964</v>
      </c>
      <c r="J29" s="2">
        <v>299</v>
      </c>
      <c r="K29" s="6">
        <f>SUM(B29:J29)</f>
        <v>30755</v>
      </c>
      <c r="L29" s="3">
        <f>K29/K28*100</f>
        <v>93.23652458618807</v>
      </c>
      <c r="M29" s="2">
        <v>8164</v>
      </c>
      <c r="N29" s="2">
        <v>20694</v>
      </c>
      <c r="O29" s="6">
        <f>SUM(M29:N29)</f>
        <v>28858</v>
      </c>
      <c r="P29" s="3">
        <f>O29/O28*100</f>
        <v>106.02542435153208</v>
      </c>
      <c r="Q29" s="6">
        <f>SUM(O29,K29)</f>
        <v>59613</v>
      </c>
      <c r="R29" s="3">
        <f>Q29/Q28*100</f>
        <v>99.01833765198326</v>
      </c>
    </row>
  </sheetData>
  <sheetProtection/>
  <mergeCells count="16">
    <mergeCell ref="A3:A4"/>
    <mergeCell ref="J3:J4"/>
    <mergeCell ref="L3:L4"/>
    <mergeCell ref="M3:M4"/>
    <mergeCell ref="F3:F4"/>
    <mergeCell ref="G3:G4"/>
    <mergeCell ref="H3:H4"/>
    <mergeCell ref="R3:R4"/>
    <mergeCell ref="I3:I4"/>
    <mergeCell ref="B3:B4"/>
    <mergeCell ref="C3:C4"/>
    <mergeCell ref="D3:D4"/>
    <mergeCell ref="E3:E4"/>
    <mergeCell ref="P3:P4"/>
    <mergeCell ref="Q3:Q4"/>
    <mergeCell ref="N3:N4"/>
  </mergeCells>
  <printOptions/>
  <pageMargins left="0.3937007874015748" right="0.1968503937007874" top="0.3937007874015748" bottom="0.3937007874015748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6.625" style="1" customWidth="1"/>
    <col min="2" max="10" width="7.625" style="1" customWidth="1"/>
    <col min="11" max="11" width="8.625" style="1" customWidth="1"/>
    <col min="12" max="14" width="7.625" style="1" customWidth="1"/>
    <col min="15" max="15" width="8.625" style="1" customWidth="1"/>
    <col min="16" max="16" width="7.625" style="1" customWidth="1"/>
    <col min="17" max="17" width="8.625" style="1" customWidth="1"/>
    <col min="18" max="18" width="7.625" style="1" customWidth="1"/>
    <col min="19" max="16384" width="9.00390625" style="1" customWidth="1"/>
  </cols>
  <sheetData>
    <row r="1" spans="1:18" ht="14.25" customHeight="1">
      <c r="A1" s="11" t="s">
        <v>0</v>
      </c>
      <c r="B1" s="8"/>
      <c r="C1" s="8"/>
      <c r="D1" s="8"/>
      <c r="E1" s="9" t="s">
        <v>43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  <c r="R2" s="16"/>
    </row>
    <row r="3" spans="1:18" ht="11.25">
      <c r="A3" s="15"/>
      <c r="B3" s="13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24</v>
      </c>
      <c r="J3" s="13" t="s">
        <v>23</v>
      </c>
      <c r="K3" s="4" t="s">
        <v>28</v>
      </c>
      <c r="L3" s="13" t="s">
        <v>44</v>
      </c>
      <c r="M3" s="13" t="s">
        <v>26</v>
      </c>
      <c r="N3" s="13" t="s">
        <v>27</v>
      </c>
      <c r="O3" s="4" t="s">
        <v>30</v>
      </c>
      <c r="P3" s="13" t="s">
        <v>44</v>
      </c>
      <c r="Q3" s="14" t="s">
        <v>31</v>
      </c>
      <c r="R3" s="13" t="s">
        <v>44</v>
      </c>
    </row>
    <row r="4" spans="1:18" ht="11.25">
      <c r="A4" s="15"/>
      <c r="B4" s="13"/>
      <c r="C4" s="13"/>
      <c r="D4" s="13"/>
      <c r="E4" s="13"/>
      <c r="F4" s="13"/>
      <c r="G4" s="13"/>
      <c r="H4" s="13"/>
      <c r="I4" s="13"/>
      <c r="J4" s="13"/>
      <c r="K4" s="5" t="s">
        <v>45</v>
      </c>
      <c r="L4" s="13"/>
      <c r="M4" s="13"/>
      <c r="N4" s="13"/>
      <c r="O4" s="5" t="s">
        <v>45</v>
      </c>
      <c r="P4" s="13"/>
      <c r="Q4" s="14"/>
      <c r="R4" s="13"/>
    </row>
    <row r="5" spans="1:18" ht="21" customHeight="1">
      <c r="A5" s="10" t="s">
        <v>1</v>
      </c>
      <c r="B5" s="2">
        <v>2282</v>
      </c>
      <c r="C5" s="2">
        <v>9344</v>
      </c>
      <c r="D5" s="2">
        <v>16</v>
      </c>
      <c r="E5" s="2">
        <v>156</v>
      </c>
      <c r="F5" s="2">
        <v>279</v>
      </c>
      <c r="G5" s="2">
        <v>252</v>
      </c>
      <c r="H5" s="2">
        <v>30379</v>
      </c>
      <c r="I5" s="2">
        <v>718</v>
      </c>
      <c r="J5" s="2">
        <v>689</v>
      </c>
      <c r="K5" s="6">
        <f aca="true" t="shared" si="0" ref="K5:K28">SUM(B5:J5)</f>
        <v>44115</v>
      </c>
      <c r="L5" s="3">
        <v>100.2</v>
      </c>
      <c r="M5" s="2">
        <v>14047</v>
      </c>
      <c r="N5" s="2">
        <v>1714</v>
      </c>
      <c r="O5" s="6">
        <f aca="true" t="shared" si="1" ref="O5:O28">SUM(M5:N5)</f>
        <v>15761</v>
      </c>
      <c r="P5" s="3">
        <v>122.8</v>
      </c>
      <c r="Q5" s="6">
        <f aca="true" t="shared" si="2" ref="Q5:Q28">SUM(O5,K5)</f>
        <v>59876</v>
      </c>
      <c r="R5" s="3">
        <v>105.3</v>
      </c>
    </row>
    <row r="6" spans="1:18" ht="21" customHeight="1">
      <c r="A6" s="10" t="s">
        <v>2</v>
      </c>
      <c r="B6" s="2">
        <v>2104</v>
      </c>
      <c r="C6" s="2">
        <v>7938</v>
      </c>
      <c r="D6" s="2">
        <v>9</v>
      </c>
      <c r="E6" s="2">
        <v>142</v>
      </c>
      <c r="F6" s="2">
        <v>281</v>
      </c>
      <c r="G6" s="2">
        <v>375</v>
      </c>
      <c r="H6" s="2">
        <v>30336</v>
      </c>
      <c r="I6" s="2">
        <v>791</v>
      </c>
      <c r="J6" s="2">
        <v>717</v>
      </c>
      <c r="K6" s="6">
        <f t="shared" si="0"/>
        <v>42693</v>
      </c>
      <c r="L6" s="3">
        <f aca="true" t="shared" si="3" ref="L6:L28">K6/K5*100</f>
        <v>96.77660659639578</v>
      </c>
      <c r="M6" s="2">
        <v>15998</v>
      </c>
      <c r="N6" s="2">
        <v>2064</v>
      </c>
      <c r="O6" s="6">
        <f t="shared" si="1"/>
        <v>18062</v>
      </c>
      <c r="P6" s="3">
        <f aca="true" t="shared" si="4" ref="P6:P28">O6/O5*100</f>
        <v>114.59932745384177</v>
      </c>
      <c r="Q6" s="6">
        <f t="shared" si="2"/>
        <v>60755</v>
      </c>
      <c r="R6" s="3">
        <f aca="true" t="shared" si="5" ref="R6:R28">Q6/Q5*100</f>
        <v>101.46803393680273</v>
      </c>
    </row>
    <row r="7" spans="1:18" ht="21" customHeight="1">
      <c r="A7" s="10" t="s">
        <v>3</v>
      </c>
      <c r="B7" s="2">
        <v>1877</v>
      </c>
      <c r="C7" s="2">
        <v>7540</v>
      </c>
      <c r="D7" s="2">
        <v>37</v>
      </c>
      <c r="E7" s="2">
        <v>137</v>
      </c>
      <c r="F7" s="2">
        <v>231</v>
      </c>
      <c r="G7" s="2">
        <v>252</v>
      </c>
      <c r="H7" s="2">
        <v>29121</v>
      </c>
      <c r="I7" s="2">
        <v>801</v>
      </c>
      <c r="J7" s="2">
        <v>852</v>
      </c>
      <c r="K7" s="6">
        <f t="shared" si="0"/>
        <v>40848</v>
      </c>
      <c r="L7" s="3">
        <f t="shared" si="3"/>
        <v>95.67844845759258</v>
      </c>
      <c r="M7" s="2">
        <v>18448</v>
      </c>
      <c r="N7" s="2">
        <v>2225</v>
      </c>
      <c r="O7" s="6">
        <f t="shared" si="1"/>
        <v>20673</v>
      </c>
      <c r="P7" s="3">
        <f t="shared" si="4"/>
        <v>114.45576348134206</v>
      </c>
      <c r="Q7" s="6">
        <f t="shared" si="2"/>
        <v>61521</v>
      </c>
      <c r="R7" s="3">
        <f t="shared" si="5"/>
        <v>101.26080158011686</v>
      </c>
    </row>
    <row r="8" spans="1:18" ht="21" customHeight="1">
      <c r="A8" s="10" t="s">
        <v>4</v>
      </c>
      <c r="B8" s="2">
        <v>1786</v>
      </c>
      <c r="C8" s="2">
        <v>7491</v>
      </c>
      <c r="D8" s="2">
        <v>16</v>
      </c>
      <c r="E8" s="2">
        <v>144</v>
      </c>
      <c r="F8" s="2">
        <v>242</v>
      </c>
      <c r="G8" s="2">
        <v>239</v>
      </c>
      <c r="H8" s="2">
        <v>29047</v>
      </c>
      <c r="I8" s="2">
        <v>807</v>
      </c>
      <c r="J8" s="2">
        <v>765</v>
      </c>
      <c r="K8" s="6">
        <f t="shared" si="0"/>
        <v>40537</v>
      </c>
      <c r="L8" s="3">
        <f t="shared" si="3"/>
        <v>99.23864081472777</v>
      </c>
      <c r="M8" s="2">
        <v>19847</v>
      </c>
      <c r="N8" s="2">
        <v>1900</v>
      </c>
      <c r="O8" s="6">
        <f t="shared" si="1"/>
        <v>21747</v>
      </c>
      <c r="P8" s="3">
        <f t="shared" si="4"/>
        <v>105.1951821216079</v>
      </c>
      <c r="Q8" s="6">
        <f t="shared" si="2"/>
        <v>62284</v>
      </c>
      <c r="R8" s="3">
        <f t="shared" si="5"/>
        <v>101.24022691438697</v>
      </c>
    </row>
    <row r="9" spans="1:18" ht="21" customHeight="1">
      <c r="A9" s="10" t="s">
        <v>5</v>
      </c>
      <c r="B9" s="2">
        <v>1871</v>
      </c>
      <c r="C9" s="2">
        <v>6970</v>
      </c>
      <c r="D9" s="2">
        <v>21</v>
      </c>
      <c r="E9" s="2">
        <v>130</v>
      </c>
      <c r="F9" s="2">
        <v>199</v>
      </c>
      <c r="G9" s="2">
        <v>248</v>
      </c>
      <c r="H9" s="2">
        <v>29212</v>
      </c>
      <c r="I9" s="2">
        <v>849</v>
      </c>
      <c r="J9" s="2">
        <v>696</v>
      </c>
      <c r="K9" s="6">
        <f t="shared" si="0"/>
        <v>40196</v>
      </c>
      <c r="L9" s="3">
        <f t="shared" si="3"/>
        <v>99.15879320127291</v>
      </c>
      <c r="M9" s="2">
        <v>21113</v>
      </c>
      <c r="N9" s="2">
        <v>1641</v>
      </c>
      <c r="O9" s="6">
        <f t="shared" si="1"/>
        <v>22754</v>
      </c>
      <c r="P9" s="3">
        <f t="shared" si="4"/>
        <v>104.63052375040236</v>
      </c>
      <c r="Q9" s="6">
        <f t="shared" si="2"/>
        <v>62950</v>
      </c>
      <c r="R9" s="3">
        <f t="shared" si="5"/>
        <v>101.06929548519683</v>
      </c>
    </row>
    <row r="10" spans="1:18" ht="21" customHeight="1">
      <c r="A10" s="10" t="s">
        <v>6</v>
      </c>
      <c r="B10" s="2">
        <v>2330</v>
      </c>
      <c r="C10" s="2">
        <v>7356</v>
      </c>
      <c r="D10" s="2">
        <v>17</v>
      </c>
      <c r="E10" s="2">
        <v>126</v>
      </c>
      <c r="F10" s="2">
        <v>237</v>
      </c>
      <c r="G10" s="2">
        <v>440</v>
      </c>
      <c r="H10" s="2">
        <v>30460</v>
      </c>
      <c r="I10" s="2">
        <v>1061</v>
      </c>
      <c r="J10" s="2">
        <v>684</v>
      </c>
      <c r="K10" s="6">
        <f t="shared" si="0"/>
        <v>42711</v>
      </c>
      <c r="L10" s="3">
        <f t="shared" si="3"/>
        <v>106.25684147676387</v>
      </c>
      <c r="M10" s="2">
        <v>21298</v>
      </c>
      <c r="N10" s="2">
        <v>1761</v>
      </c>
      <c r="O10" s="6">
        <f t="shared" si="1"/>
        <v>23059</v>
      </c>
      <c r="P10" s="3">
        <f t="shared" si="4"/>
        <v>101.34042366177376</v>
      </c>
      <c r="Q10" s="6">
        <f t="shared" si="2"/>
        <v>65770</v>
      </c>
      <c r="R10" s="3">
        <f t="shared" si="5"/>
        <v>104.47974583002382</v>
      </c>
    </row>
    <row r="11" spans="1:18" ht="21" customHeight="1">
      <c r="A11" s="10" t="s">
        <v>7</v>
      </c>
      <c r="B11" s="2">
        <v>3079</v>
      </c>
      <c r="C11" s="2">
        <v>8639</v>
      </c>
      <c r="D11" s="2">
        <v>26</v>
      </c>
      <c r="E11" s="2">
        <v>131</v>
      </c>
      <c r="F11" s="2">
        <v>271</v>
      </c>
      <c r="G11" s="2">
        <v>486</v>
      </c>
      <c r="H11" s="2">
        <v>32420</v>
      </c>
      <c r="I11" s="2">
        <v>1244</v>
      </c>
      <c r="J11" s="2">
        <v>699</v>
      </c>
      <c r="K11" s="6">
        <f t="shared" si="0"/>
        <v>46995</v>
      </c>
      <c r="L11" s="3">
        <f t="shared" si="3"/>
        <v>110.03020299220341</v>
      </c>
      <c r="M11" s="2">
        <v>21377</v>
      </c>
      <c r="N11" s="2">
        <v>2246</v>
      </c>
      <c r="O11" s="6">
        <f t="shared" si="1"/>
        <v>23623</v>
      </c>
      <c r="P11" s="3">
        <f t="shared" si="4"/>
        <v>102.44589964872716</v>
      </c>
      <c r="Q11" s="6">
        <f t="shared" si="2"/>
        <v>70618</v>
      </c>
      <c r="R11" s="3">
        <f t="shared" si="5"/>
        <v>107.37114185798997</v>
      </c>
    </row>
    <row r="12" spans="1:18" ht="21" customHeight="1">
      <c r="A12" s="10" t="s">
        <v>46</v>
      </c>
      <c r="B12" s="2">
        <v>2930</v>
      </c>
      <c r="C12" s="2">
        <v>7910</v>
      </c>
      <c r="D12" s="2">
        <v>32</v>
      </c>
      <c r="E12" s="2">
        <v>140</v>
      </c>
      <c r="F12" s="2">
        <v>252</v>
      </c>
      <c r="G12" s="2">
        <v>1594</v>
      </c>
      <c r="H12" s="2">
        <v>39438</v>
      </c>
      <c r="I12" s="2">
        <v>1336</v>
      </c>
      <c r="J12" s="2">
        <v>639</v>
      </c>
      <c r="K12" s="6">
        <f t="shared" si="0"/>
        <v>54271</v>
      </c>
      <c r="L12" s="3">
        <f t="shared" si="3"/>
        <v>115.48249813809979</v>
      </c>
      <c r="M12" s="2">
        <v>14808</v>
      </c>
      <c r="N12" s="2">
        <v>6664</v>
      </c>
      <c r="O12" s="6">
        <f t="shared" si="1"/>
        <v>21472</v>
      </c>
      <c r="P12" s="3">
        <f t="shared" si="4"/>
        <v>90.89446725648732</v>
      </c>
      <c r="Q12" s="6">
        <f t="shared" si="2"/>
        <v>75743</v>
      </c>
      <c r="R12" s="3">
        <f t="shared" si="5"/>
        <v>107.25735648135037</v>
      </c>
    </row>
    <row r="13" spans="1:18" ht="21" customHeight="1">
      <c r="A13" s="10" t="s">
        <v>8</v>
      </c>
      <c r="B13" s="2">
        <v>3288</v>
      </c>
      <c r="C13" s="2">
        <v>8165</v>
      </c>
      <c r="D13" s="2">
        <v>33</v>
      </c>
      <c r="E13" s="2">
        <v>136</v>
      </c>
      <c r="F13" s="2">
        <v>240</v>
      </c>
      <c r="G13" s="2">
        <v>2683</v>
      </c>
      <c r="H13" s="2">
        <v>38941</v>
      </c>
      <c r="I13" s="2">
        <v>1306</v>
      </c>
      <c r="J13" s="2">
        <v>731</v>
      </c>
      <c r="K13" s="6">
        <f t="shared" si="0"/>
        <v>55523</v>
      </c>
      <c r="L13" s="3">
        <f t="shared" si="3"/>
        <v>102.30694109192756</v>
      </c>
      <c r="M13" s="2">
        <v>13741</v>
      </c>
      <c r="N13" s="2">
        <v>11205</v>
      </c>
      <c r="O13" s="6">
        <f t="shared" si="1"/>
        <v>24946</v>
      </c>
      <c r="P13" s="3">
        <f t="shared" si="4"/>
        <v>116.17921013412817</v>
      </c>
      <c r="Q13" s="6">
        <f t="shared" si="2"/>
        <v>80469</v>
      </c>
      <c r="R13" s="3">
        <f t="shared" si="5"/>
        <v>106.23952048374107</v>
      </c>
    </row>
    <row r="14" spans="1:18" ht="21" customHeight="1">
      <c r="A14" s="10" t="s">
        <v>9</v>
      </c>
      <c r="B14" s="2">
        <v>3365</v>
      </c>
      <c r="C14" s="2">
        <v>8306</v>
      </c>
      <c r="D14" s="2">
        <v>32</v>
      </c>
      <c r="E14" s="2">
        <v>149</v>
      </c>
      <c r="F14" s="2">
        <v>285</v>
      </c>
      <c r="G14" s="2">
        <v>5412</v>
      </c>
      <c r="H14" s="2">
        <v>37483</v>
      </c>
      <c r="I14" s="2">
        <v>1418</v>
      </c>
      <c r="J14" s="2">
        <v>697</v>
      </c>
      <c r="K14" s="6">
        <f t="shared" si="0"/>
        <v>57147</v>
      </c>
      <c r="L14" s="3">
        <f t="shared" si="3"/>
        <v>102.92491399960377</v>
      </c>
      <c r="M14" s="2">
        <v>12632</v>
      </c>
      <c r="N14" s="2">
        <v>11306</v>
      </c>
      <c r="O14" s="6">
        <f t="shared" si="1"/>
        <v>23938</v>
      </c>
      <c r="P14" s="3">
        <f t="shared" si="4"/>
        <v>95.95927202757957</v>
      </c>
      <c r="Q14" s="6">
        <f t="shared" si="2"/>
        <v>81085</v>
      </c>
      <c r="R14" s="3">
        <f t="shared" si="5"/>
        <v>100.76551218481652</v>
      </c>
    </row>
    <row r="15" spans="1:18" ht="21" customHeight="1">
      <c r="A15" s="10" t="s">
        <v>10</v>
      </c>
      <c r="B15" s="2">
        <v>3028</v>
      </c>
      <c r="C15" s="2">
        <v>7983</v>
      </c>
      <c r="D15" s="2">
        <v>26</v>
      </c>
      <c r="E15" s="2">
        <v>97</v>
      </c>
      <c r="F15" s="2">
        <v>187</v>
      </c>
      <c r="G15" s="2">
        <v>8740</v>
      </c>
      <c r="H15" s="2">
        <v>34203</v>
      </c>
      <c r="I15" s="2">
        <v>1362</v>
      </c>
      <c r="J15" s="2">
        <v>736</v>
      </c>
      <c r="K15" s="6">
        <f t="shared" si="0"/>
        <v>56362</v>
      </c>
      <c r="L15" s="3">
        <f t="shared" si="3"/>
        <v>98.62634958965475</v>
      </c>
      <c r="M15" s="2">
        <v>12355</v>
      </c>
      <c r="N15" s="2">
        <v>11771</v>
      </c>
      <c r="O15" s="6">
        <f t="shared" si="1"/>
        <v>24126</v>
      </c>
      <c r="P15" s="3">
        <f t="shared" si="4"/>
        <v>100.78536218564625</v>
      </c>
      <c r="Q15" s="6">
        <f t="shared" si="2"/>
        <v>80488</v>
      </c>
      <c r="R15" s="3">
        <f t="shared" si="5"/>
        <v>99.26373558611333</v>
      </c>
    </row>
    <row r="16" spans="1:18" ht="21" customHeight="1">
      <c r="A16" s="10" t="s">
        <v>11</v>
      </c>
      <c r="B16" s="2">
        <v>2794</v>
      </c>
      <c r="C16" s="2">
        <v>6756</v>
      </c>
      <c r="D16" s="2">
        <v>28</v>
      </c>
      <c r="E16" s="2">
        <v>102</v>
      </c>
      <c r="F16" s="2">
        <v>202</v>
      </c>
      <c r="G16" s="2">
        <v>10258</v>
      </c>
      <c r="H16" s="2">
        <v>27659</v>
      </c>
      <c r="I16" s="2">
        <v>1250</v>
      </c>
      <c r="J16" s="2">
        <v>850</v>
      </c>
      <c r="K16" s="6">
        <f t="shared" si="0"/>
        <v>49899</v>
      </c>
      <c r="L16" s="3">
        <f t="shared" si="3"/>
        <v>88.53305418544409</v>
      </c>
      <c r="M16" s="2">
        <v>11137</v>
      </c>
      <c r="N16" s="2">
        <v>10932</v>
      </c>
      <c r="O16" s="6">
        <f t="shared" si="1"/>
        <v>22069</v>
      </c>
      <c r="P16" s="3">
        <f t="shared" si="4"/>
        <v>91.4739285418221</v>
      </c>
      <c r="Q16" s="6">
        <f t="shared" si="2"/>
        <v>71968</v>
      </c>
      <c r="R16" s="3">
        <f t="shared" si="5"/>
        <v>89.41457111619123</v>
      </c>
    </row>
    <row r="17" spans="1:18" ht="21" customHeight="1">
      <c r="A17" s="10" t="s">
        <v>12</v>
      </c>
      <c r="B17" s="2">
        <v>3312</v>
      </c>
      <c r="C17" s="2">
        <v>6417</v>
      </c>
      <c r="D17" s="2">
        <v>120</v>
      </c>
      <c r="E17" s="2">
        <v>79</v>
      </c>
      <c r="F17" s="2">
        <v>176</v>
      </c>
      <c r="G17" s="2">
        <v>12270</v>
      </c>
      <c r="H17" s="2">
        <v>28265</v>
      </c>
      <c r="I17" s="2">
        <v>1467</v>
      </c>
      <c r="J17" s="2">
        <v>991</v>
      </c>
      <c r="K17" s="6">
        <f t="shared" si="0"/>
        <v>53097</v>
      </c>
      <c r="L17" s="3">
        <f t="shared" si="3"/>
        <v>106.40894607106355</v>
      </c>
      <c r="M17" s="2">
        <v>11720</v>
      </c>
      <c r="N17" s="2">
        <v>11756</v>
      </c>
      <c r="O17" s="6">
        <f t="shared" si="1"/>
        <v>23476</v>
      </c>
      <c r="P17" s="3">
        <f t="shared" si="4"/>
        <v>106.37545878834564</v>
      </c>
      <c r="Q17" s="6">
        <f t="shared" si="2"/>
        <v>76573</v>
      </c>
      <c r="R17" s="3">
        <f t="shared" si="5"/>
        <v>106.39867718986216</v>
      </c>
    </row>
    <row r="18" spans="1:18" ht="21" customHeight="1">
      <c r="A18" s="10" t="s">
        <v>13</v>
      </c>
      <c r="B18" s="2">
        <v>3009</v>
      </c>
      <c r="C18" s="2">
        <v>5942</v>
      </c>
      <c r="D18" s="2">
        <v>93</v>
      </c>
      <c r="E18" s="2">
        <v>87</v>
      </c>
      <c r="F18" s="2">
        <v>161</v>
      </c>
      <c r="G18" s="2">
        <v>13452</v>
      </c>
      <c r="H18" s="2">
        <v>28632</v>
      </c>
      <c r="I18" s="2">
        <v>1788</v>
      </c>
      <c r="J18" s="2">
        <v>1015</v>
      </c>
      <c r="K18" s="6">
        <f t="shared" si="0"/>
        <v>54179</v>
      </c>
      <c r="L18" s="3">
        <f t="shared" si="3"/>
        <v>102.0377799122361</v>
      </c>
      <c r="M18" s="2">
        <v>11176</v>
      </c>
      <c r="N18" s="2">
        <v>13332</v>
      </c>
      <c r="O18" s="6">
        <f t="shared" si="1"/>
        <v>24508</v>
      </c>
      <c r="P18" s="3">
        <f t="shared" si="4"/>
        <v>104.39597887203954</v>
      </c>
      <c r="Q18" s="6">
        <f t="shared" si="2"/>
        <v>78687</v>
      </c>
      <c r="R18" s="3">
        <f t="shared" si="5"/>
        <v>102.76076423804736</v>
      </c>
    </row>
    <row r="19" spans="1:18" ht="21" customHeight="1">
      <c r="A19" s="10" t="s">
        <v>14</v>
      </c>
      <c r="B19" s="2">
        <v>2662</v>
      </c>
      <c r="C19" s="2">
        <v>5896</v>
      </c>
      <c r="D19" s="2">
        <v>56</v>
      </c>
      <c r="E19" s="2">
        <v>92</v>
      </c>
      <c r="F19" s="2">
        <v>180</v>
      </c>
      <c r="G19" s="2">
        <v>14692</v>
      </c>
      <c r="H19" s="2">
        <v>30526</v>
      </c>
      <c r="I19" s="2">
        <v>1812</v>
      </c>
      <c r="J19" s="2">
        <v>804</v>
      </c>
      <c r="K19" s="6">
        <f t="shared" si="0"/>
        <v>56720</v>
      </c>
      <c r="L19" s="3">
        <f t="shared" si="3"/>
        <v>104.69000904409458</v>
      </c>
      <c r="M19" s="2">
        <v>10592</v>
      </c>
      <c r="N19" s="2">
        <v>13353</v>
      </c>
      <c r="O19" s="6">
        <f t="shared" si="1"/>
        <v>23945</v>
      </c>
      <c r="P19" s="3">
        <f t="shared" si="4"/>
        <v>97.7027909254121</v>
      </c>
      <c r="Q19" s="6">
        <f t="shared" si="2"/>
        <v>80665</v>
      </c>
      <c r="R19" s="3">
        <f t="shared" si="5"/>
        <v>102.51375703737592</v>
      </c>
    </row>
    <row r="20" spans="1:18" ht="21" customHeight="1">
      <c r="A20" s="10" t="s">
        <v>15</v>
      </c>
      <c r="B20" s="2">
        <v>2272</v>
      </c>
      <c r="C20" s="2">
        <v>4767</v>
      </c>
      <c r="D20" s="2">
        <v>51</v>
      </c>
      <c r="E20" s="2">
        <v>62</v>
      </c>
      <c r="F20" s="2">
        <v>172</v>
      </c>
      <c r="G20" s="2">
        <v>12734</v>
      </c>
      <c r="H20" s="2">
        <v>25550</v>
      </c>
      <c r="I20" s="2">
        <v>1703</v>
      </c>
      <c r="J20" s="2">
        <v>254</v>
      </c>
      <c r="K20" s="6">
        <f t="shared" si="0"/>
        <v>47565</v>
      </c>
      <c r="L20" s="3">
        <f t="shared" si="3"/>
        <v>83.85930888575459</v>
      </c>
      <c r="M20" s="2">
        <v>8862</v>
      </c>
      <c r="N20" s="2">
        <v>11470</v>
      </c>
      <c r="O20" s="6">
        <f t="shared" si="1"/>
        <v>20332</v>
      </c>
      <c r="P20" s="3">
        <f t="shared" si="4"/>
        <v>84.91125495928169</v>
      </c>
      <c r="Q20" s="6">
        <f t="shared" si="2"/>
        <v>67897</v>
      </c>
      <c r="R20" s="3">
        <f t="shared" si="5"/>
        <v>84.17157379284696</v>
      </c>
    </row>
    <row r="21" spans="1:18" ht="21" customHeight="1">
      <c r="A21" s="10" t="s">
        <v>47</v>
      </c>
      <c r="B21" s="2">
        <v>1554</v>
      </c>
      <c r="C21" s="2">
        <v>3677</v>
      </c>
      <c r="D21" s="2">
        <v>27</v>
      </c>
      <c r="E21" s="2">
        <v>52</v>
      </c>
      <c r="F21" s="2">
        <v>146</v>
      </c>
      <c r="G21" s="2">
        <v>10068</v>
      </c>
      <c r="H21" s="2">
        <v>23509</v>
      </c>
      <c r="I21" s="2">
        <v>1681</v>
      </c>
      <c r="J21" s="2">
        <v>322</v>
      </c>
      <c r="K21" s="6">
        <f t="shared" si="0"/>
        <v>41036</v>
      </c>
      <c r="L21" s="3">
        <f t="shared" si="3"/>
        <v>86.27352044570587</v>
      </c>
      <c r="M21" s="2">
        <v>7722</v>
      </c>
      <c r="N21" s="2">
        <v>14860</v>
      </c>
      <c r="O21" s="6">
        <f t="shared" si="1"/>
        <v>22582</v>
      </c>
      <c r="P21" s="3">
        <f t="shared" si="4"/>
        <v>111.06629942947079</v>
      </c>
      <c r="Q21" s="6">
        <f t="shared" si="2"/>
        <v>63618</v>
      </c>
      <c r="R21" s="3">
        <f t="shared" si="5"/>
        <v>93.69780697232572</v>
      </c>
    </row>
    <row r="22" spans="1:18" ht="21" customHeight="1">
      <c r="A22" s="10" t="s">
        <v>48</v>
      </c>
      <c r="B22" s="2">
        <v>1532</v>
      </c>
      <c r="C22" s="2">
        <v>3795</v>
      </c>
      <c r="D22" s="2">
        <v>23</v>
      </c>
      <c r="E22" s="2">
        <v>75</v>
      </c>
      <c r="F22" s="2">
        <v>163</v>
      </c>
      <c r="G22" s="2">
        <v>9597</v>
      </c>
      <c r="H22" s="2">
        <v>21870</v>
      </c>
      <c r="I22" s="2">
        <v>1665</v>
      </c>
      <c r="J22" s="2">
        <v>283</v>
      </c>
      <c r="K22" s="6">
        <f t="shared" si="0"/>
        <v>39003</v>
      </c>
      <c r="L22" s="3">
        <f t="shared" si="3"/>
        <v>95.04581343210839</v>
      </c>
      <c r="M22" s="2">
        <v>8768</v>
      </c>
      <c r="N22" s="2">
        <v>18095</v>
      </c>
      <c r="O22" s="6">
        <f t="shared" si="1"/>
        <v>26863</v>
      </c>
      <c r="P22" s="3">
        <f t="shared" si="4"/>
        <v>118.95757683110442</v>
      </c>
      <c r="Q22" s="6">
        <f t="shared" si="2"/>
        <v>65866</v>
      </c>
      <c r="R22" s="3">
        <f t="shared" si="5"/>
        <v>103.53359112200951</v>
      </c>
    </row>
    <row r="23" spans="1:18" ht="21" customHeight="1">
      <c r="A23" s="10" t="s">
        <v>49</v>
      </c>
      <c r="B23" s="2">
        <v>1509</v>
      </c>
      <c r="C23" s="2">
        <v>3798</v>
      </c>
      <c r="D23" s="2">
        <v>25</v>
      </c>
      <c r="E23" s="2">
        <v>88</v>
      </c>
      <c r="F23" s="2">
        <v>153</v>
      </c>
      <c r="G23" s="2">
        <v>10761</v>
      </c>
      <c r="H23" s="2">
        <v>21414</v>
      </c>
      <c r="I23" s="2">
        <v>1548</v>
      </c>
      <c r="J23" s="2">
        <v>260</v>
      </c>
      <c r="K23" s="6">
        <f t="shared" si="0"/>
        <v>39556</v>
      </c>
      <c r="L23" s="3">
        <f t="shared" si="3"/>
        <v>101.41783965336</v>
      </c>
      <c r="M23" s="2">
        <v>8407</v>
      </c>
      <c r="N23" s="2">
        <v>18035</v>
      </c>
      <c r="O23" s="6">
        <f t="shared" si="1"/>
        <v>26442</v>
      </c>
      <c r="P23" s="3">
        <f t="shared" si="4"/>
        <v>98.43278859397685</v>
      </c>
      <c r="Q23" s="6">
        <f t="shared" si="2"/>
        <v>65998</v>
      </c>
      <c r="R23" s="3">
        <f t="shared" si="5"/>
        <v>100.20040688670937</v>
      </c>
    </row>
    <row r="24" spans="1:18" ht="21" customHeight="1">
      <c r="A24" s="10" t="s">
        <v>50</v>
      </c>
      <c r="B24" s="2">
        <v>1479</v>
      </c>
      <c r="C24" s="2">
        <v>3266</v>
      </c>
      <c r="D24" s="2">
        <v>39</v>
      </c>
      <c r="E24" s="2">
        <v>67</v>
      </c>
      <c r="F24" s="2">
        <v>115</v>
      </c>
      <c r="G24" s="2">
        <v>10334</v>
      </c>
      <c r="H24" s="2">
        <v>21713</v>
      </c>
      <c r="I24" s="2">
        <v>1208</v>
      </c>
      <c r="J24" s="2">
        <v>260</v>
      </c>
      <c r="K24" s="6">
        <f t="shared" si="0"/>
        <v>38481</v>
      </c>
      <c r="L24" s="3">
        <f t="shared" si="3"/>
        <v>97.2823339063606</v>
      </c>
      <c r="M24" s="2">
        <v>8303</v>
      </c>
      <c r="N24" s="2">
        <v>18710</v>
      </c>
      <c r="O24" s="6">
        <f t="shared" si="1"/>
        <v>27013</v>
      </c>
      <c r="P24" s="3">
        <f t="shared" si="4"/>
        <v>102.15944330988577</v>
      </c>
      <c r="Q24" s="6">
        <f t="shared" si="2"/>
        <v>65494</v>
      </c>
      <c r="R24" s="3">
        <f t="shared" si="5"/>
        <v>99.23634049516652</v>
      </c>
    </row>
    <row r="25" spans="1:18" ht="21" customHeight="1">
      <c r="A25" s="10" t="s">
        <v>51</v>
      </c>
      <c r="B25" s="2">
        <v>1112</v>
      </c>
      <c r="C25" s="2">
        <v>2860</v>
      </c>
      <c r="D25" s="2">
        <v>22</v>
      </c>
      <c r="E25" s="2">
        <v>50</v>
      </c>
      <c r="F25" s="2">
        <v>113</v>
      </c>
      <c r="G25" s="2">
        <v>8259</v>
      </c>
      <c r="H25" s="2">
        <v>22600</v>
      </c>
      <c r="I25" s="2">
        <v>1076</v>
      </c>
      <c r="J25" s="2">
        <v>226</v>
      </c>
      <c r="K25" s="6">
        <f t="shared" si="0"/>
        <v>36318</v>
      </c>
      <c r="L25" s="3">
        <f t="shared" si="3"/>
        <v>94.37904420363297</v>
      </c>
      <c r="M25" s="2">
        <v>7966</v>
      </c>
      <c r="N25" s="2">
        <v>19353</v>
      </c>
      <c r="O25" s="6">
        <f t="shared" si="1"/>
        <v>27319</v>
      </c>
      <c r="P25" s="3">
        <f t="shared" si="4"/>
        <v>101.13278791692888</v>
      </c>
      <c r="Q25" s="6">
        <f t="shared" si="2"/>
        <v>63637</v>
      </c>
      <c r="R25" s="3">
        <f t="shared" si="5"/>
        <v>97.16462576724585</v>
      </c>
    </row>
    <row r="26" spans="1:18" ht="21" customHeight="1">
      <c r="A26" s="10" t="s">
        <v>52</v>
      </c>
      <c r="B26" s="2">
        <v>1191</v>
      </c>
      <c r="C26" s="2">
        <v>2709</v>
      </c>
      <c r="D26" s="2">
        <v>13</v>
      </c>
      <c r="E26" s="2">
        <v>52</v>
      </c>
      <c r="F26" s="2">
        <v>116</v>
      </c>
      <c r="G26" s="2">
        <v>9706</v>
      </c>
      <c r="H26" s="2">
        <v>19485</v>
      </c>
      <c r="I26" s="2">
        <v>1128</v>
      </c>
      <c r="J26" s="2">
        <v>255</v>
      </c>
      <c r="K26" s="6">
        <f t="shared" si="0"/>
        <v>34655</v>
      </c>
      <c r="L26" s="3">
        <f t="shared" si="3"/>
        <v>95.42100335921582</v>
      </c>
      <c r="M26" s="2">
        <v>7671</v>
      </c>
      <c r="N26" s="2">
        <v>19142</v>
      </c>
      <c r="O26" s="6">
        <f t="shared" si="1"/>
        <v>26813</v>
      </c>
      <c r="P26" s="3">
        <f t="shared" si="4"/>
        <v>98.14780921702844</v>
      </c>
      <c r="Q26" s="6">
        <f t="shared" si="2"/>
        <v>61468</v>
      </c>
      <c r="R26" s="3">
        <f t="shared" si="5"/>
        <v>96.5916055125163</v>
      </c>
    </row>
    <row r="27" spans="1:18" ht="21" customHeight="1">
      <c r="A27" s="10" t="s">
        <v>39</v>
      </c>
      <c r="B27" s="2">
        <v>1185</v>
      </c>
      <c r="C27" s="2">
        <v>2426</v>
      </c>
      <c r="D27" s="2">
        <v>27</v>
      </c>
      <c r="E27" s="2">
        <v>38</v>
      </c>
      <c r="F27" s="2">
        <v>97</v>
      </c>
      <c r="G27" s="2">
        <v>9110</v>
      </c>
      <c r="H27" s="2">
        <v>19202</v>
      </c>
      <c r="I27" s="2">
        <v>1059</v>
      </c>
      <c r="J27" s="2">
        <v>221</v>
      </c>
      <c r="K27" s="6">
        <f t="shared" si="0"/>
        <v>33365</v>
      </c>
      <c r="L27" s="3">
        <f t="shared" si="3"/>
        <v>96.2775934208628</v>
      </c>
      <c r="M27" s="2">
        <v>7859</v>
      </c>
      <c r="N27" s="2">
        <v>18839</v>
      </c>
      <c r="O27" s="6">
        <f t="shared" si="1"/>
        <v>26698</v>
      </c>
      <c r="P27" s="3">
        <f t="shared" si="4"/>
        <v>99.57110356916421</v>
      </c>
      <c r="Q27" s="6">
        <f t="shared" si="2"/>
        <v>60063</v>
      </c>
      <c r="R27" s="3">
        <f t="shared" si="5"/>
        <v>97.71425782520986</v>
      </c>
    </row>
    <row r="28" spans="1:18" ht="21" customHeight="1">
      <c r="A28" s="10" t="s">
        <v>53</v>
      </c>
      <c r="B28" s="12">
        <v>1101</v>
      </c>
      <c r="C28" s="2">
        <v>2467</v>
      </c>
      <c r="D28" s="2">
        <v>30</v>
      </c>
      <c r="E28" s="2">
        <v>35</v>
      </c>
      <c r="F28" s="2">
        <v>111</v>
      </c>
      <c r="G28" s="2">
        <v>8225</v>
      </c>
      <c r="H28" s="2">
        <v>19600</v>
      </c>
      <c r="I28" s="2">
        <v>1006</v>
      </c>
      <c r="J28" s="12">
        <v>307</v>
      </c>
      <c r="K28" s="6">
        <f t="shared" si="0"/>
        <v>32882</v>
      </c>
      <c r="L28" s="3">
        <f t="shared" si="3"/>
        <v>98.55237524351865</v>
      </c>
      <c r="M28" s="12">
        <v>8073</v>
      </c>
      <c r="N28" s="2">
        <v>19292</v>
      </c>
      <c r="O28" s="6">
        <f t="shared" si="1"/>
        <v>27365</v>
      </c>
      <c r="P28" s="3">
        <f t="shared" si="4"/>
        <v>102.49831448048543</v>
      </c>
      <c r="Q28" s="6">
        <f t="shared" si="2"/>
        <v>60247</v>
      </c>
      <c r="R28" s="3">
        <f t="shared" si="5"/>
        <v>100.30634500441202</v>
      </c>
    </row>
    <row r="29" spans="1:18" ht="21" customHeight="1">
      <c r="A29" s="10" t="s">
        <v>54</v>
      </c>
      <c r="B29" s="12">
        <v>1311</v>
      </c>
      <c r="C29" s="2">
        <v>2321</v>
      </c>
      <c r="D29" s="2">
        <v>52</v>
      </c>
      <c r="E29" s="2">
        <v>32</v>
      </c>
      <c r="F29" s="2">
        <v>113</v>
      </c>
      <c r="G29" s="2">
        <v>7790</v>
      </c>
      <c r="H29" s="2">
        <v>17101</v>
      </c>
      <c r="I29" s="2">
        <v>1013</v>
      </c>
      <c r="J29" s="12">
        <v>308</v>
      </c>
      <c r="K29" s="6">
        <f>SUM(B29:J29)</f>
        <v>30041</v>
      </c>
      <c r="L29" s="3">
        <f>K29/K28*100</f>
        <v>91.36001459765221</v>
      </c>
      <c r="M29" s="12">
        <v>8256</v>
      </c>
      <c r="N29" s="2">
        <v>21382</v>
      </c>
      <c r="O29" s="6">
        <f>SUM(M29:N29)</f>
        <v>29638</v>
      </c>
      <c r="P29" s="3">
        <f>O29/O28*100</f>
        <v>108.30623058651562</v>
      </c>
      <c r="Q29" s="6">
        <f>SUM(O29,K29)</f>
        <v>59679</v>
      </c>
      <c r="R29" s="3">
        <f>Q29/Q28*100</f>
        <v>99.0572144671104</v>
      </c>
    </row>
  </sheetData>
  <sheetProtection/>
  <mergeCells count="17">
    <mergeCell ref="Q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J3:J4"/>
    <mergeCell ref="L3:L4"/>
    <mergeCell ref="M3:M4"/>
    <mergeCell ref="N3:N4"/>
    <mergeCell ref="P3:P4"/>
    <mergeCell ref="Q3:Q4"/>
  </mergeCells>
  <printOptions/>
  <pageMargins left="0.3937007874015748" right="0.1968503937007874" top="0.3937007874015748" bottom="0.3937007874015748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stn110</cp:lastModifiedBy>
  <cp:lastPrinted>2009-01-23T05:05:32Z</cp:lastPrinted>
  <dcterms:created xsi:type="dcterms:W3CDTF">2004-05-25T08:27:11Z</dcterms:created>
  <dcterms:modified xsi:type="dcterms:W3CDTF">2009-01-23T05:05:45Z</dcterms:modified>
  <cp:category/>
  <cp:version/>
  <cp:contentType/>
  <cp:contentStatus/>
</cp:coreProperties>
</file>