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29年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<sst xmlns="http://schemas.openxmlformats.org/spreadsheetml/2006/main" count="80" uniqueCount="46">
  <si>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</si>
  <si>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</si>
  <si>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</si>
  <si>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</si>
  <si>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</si>
  <si>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</si>
  <si>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</si>
  <si>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</si>
  <si>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</si>
  <si>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</si>
  <si>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</si>
  <si>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</si>
  <si>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乗用</t>
  </si>
  <si>
    <t>軽自動車</t>
  </si>
  <si>
    <t>用途別</t>
  </si>
  <si>
    <t>普通車</t>
  </si>
  <si>
    <t>自家用</t>
  </si>
  <si>
    <t>営業用</t>
  </si>
  <si>
    <t>計</t>
  </si>
  <si>
    <t>小型車</t>
  </si>
  <si>
    <t>四 輪</t>
  </si>
  <si>
    <t>三 輪</t>
  </si>
  <si>
    <t>被けん引車</t>
  </si>
  <si>
    <t>大  型  特 殊 車</t>
  </si>
  <si>
    <t>小  型  二 輪 車</t>
  </si>
  <si>
    <t>検査車両数合計</t>
  </si>
  <si>
    <t>四輪</t>
  </si>
  <si>
    <t>貨物</t>
  </si>
  <si>
    <t>三    輪</t>
  </si>
  <si>
    <t>二    輪</t>
  </si>
  <si>
    <t>届出車両数合計</t>
  </si>
  <si>
    <t>総      合      計</t>
  </si>
  <si>
    <t>［青森県の自動車保有車両数］</t>
  </si>
  <si>
    <t>貨物用計</t>
  </si>
  <si>
    <t>乗合用計</t>
  </si>
  <si>
    <t>乗用車計</t>
  </si>
  <si>
    <t>特種（殊）用途用</t>
  </si>
  <si>
    <t>特種（殊）用途用計</t>
  </si>
  <si>
    <t>車種別</t>
  </si>
  <si>
    <t>業態別</t>
  </si>
  <si>
    <t>登録車両数合計</t>
  </si>
  <si>
    <t>貨物用</t>
  </si>
  <si>
    <t>乗合用</t>
  </si>
  <si>
    <t>乗用</t>
  </si>
  <si>
    <t>特種</t>
  </si>
  <si>
    <t xml:space="preserve">  平成29年各月末現在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</si>
</sst>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38" fontId="7" fillId="0" borderId="19" xfId="48" applyFont="1" applyBorder="1" applyAlignment="1">
      <alignment horizontal="right" vertical="center"/>
    </xf>
    <xf numFmtId="38" fontId="7" fillId="0" borderId="20" xfId="48" applyFont="1" applyBorder="1" applyAlignment="1">
      <alignment horizontal="right" vertical="center"/>
    </xf>
    <xf numFmtId="38" fontId="7" fillId="0" borderId="2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23" xfId="48" applyFont="1" applyBorder="1" applyAlignment="1">
      <alignment horizontal="right" vertical="center"/>
    </xf>
    <xf numFmtId="38" fontId="7" fillId="0" borderId="24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38" fontId="7" fillId="0" borderId="26" xfId="48" applyFont="1" applyBorder="1" applyAlignment="1">
      <alignment horizontal="right" vertical="center"/>
    </xf>
    <xf numFmtId="38" fontId="7" fillId="0" borderId="27" xfId="48" applyFont="1" applyBorder="1" applyAlignment="1">
      <alignment horizontal="right" vertical="center"/>
    </xf>
    <xf numFmtId="38" fontId="7" fillId="0" borderId="28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38" fontId="7" fillId="0" borderId="11" xfId="48" applyFont="1" applyBorder="1" applyAlignment="1">
      <alignment horizontal="right" vertical="center"/>
    </xf>
    <xf numFmtId="38" fontId="7" fillId="0" borderId="20" xfId="48" applyFont="1" applyFill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38" fontId="7" fillId="0" borderId="31" xfId="48" applyFont="1" applyBorder="1" applyAlignment="1">
      <alignment horizontal="right" vertical="center"/>
    </xf>
    <xf numFmtId="38" fontId="7" fillId="0" borderId="32" xfId="48" applyFont="1" applyBorder="1" applyAlignment="1">
      <alignment horizontal="right" vertical="center"/>
    </xf>
    <xf numFmtId="38" fontId="7" fillId="0" borderId="16" xfId="48" applyFont="1" applyBorder="1" applyAlignment="1">
      <alignment horizontal="right" vertical="center"/>
    </xf>
    <xf numFmtId="38" fontId="7" fillId="0" borderId="17" xfId="48" applyFont="1" applyBorder="1" applyAlignment="1">
      <alignment horizontal="right" vertical="center"/>
    </xf>
    <xf numFmtId="38" fontId="8" fillId="33" borderId="20" xfId="48" applyFont="1" applyFill="1" applyBorder="1" applyAlignment="1">
      <alignment horizontal="right" vertical="center"/>
    </xf>
    <xf numFmtId="38" fontId="8" fillId="33" borderId="12" xfId="48" applyFont="1" applyFill="1" applyBorder="1" applyAlignment="1">
      <alignment horizontal="right" vertical="center"/>
    </xf>
    <xf numFmtId="38" fontId="8" fillId="33" borderId="33" xfId="48" applyFont="1" applyFill="1" applyBorder="1" applyAlignment="1">
      <alignment horizontal="right" vertical="center"/>
    </xf>
    <xf numFmtId="38" fontId="8" fillId="33" borderId="15" xfId="48" applyFont="1" applyFill="1" applyBorder="1" applyAlignment="1">
      <alignment horizontal="right" vertical="center"/>
    </xf>
    <xf numFmtId="38" fontId="8" fillId="33" borderId="26" xfId="48" applyFont="1" applyFill="1" applyBorder="1" applyAlignment="1">
      <alignment horizontal="right" vertical="center"/>
    </xf>
    <xf numFmtId="38" fontId="8" fillId="33" borderId="32" xfId="48" applyFont="1" applyFill="1" applyBorder="1" applyAlignment="1">
      <alignment horizontal="right" vertical="center"/>
    </xf>
    <xf numFmtId="38" fontId="9" fillId="33" borderId="23" xfId="48" applyFont="1" applyFill="1" applyBorder="1" applyAlignment="1">
      <alignment horizontal="right" vertical="center"/>
    </xf>
    <xf numFmtId="38" fontId="9" fillId="33" borderId="15" xfId="48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23" xfId="0" applyFont="1" applyBorder="1" applyAlignment="1">
      <alignment horizontal="center" vertical="center" textRotation="255"/>
    </xf>
    <xf numFmtId="0" fontId="5" fillId="33" borderId="43" xfId="0" applyFont="1" applyFill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5" fillId="33" borderId="45" xfId="0" applyFont="1" applyFill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5" fillId="33" borderId="42" xfId="0" applyFont="1" applyFill="1" applyBorder="1" applyAlignment="1">
      <alignment horizontal="center" vertical="distributed" textRotation="255"/>
    </xf>
    <xf numFmtId="0" fontId="5" fillId="33" borderId="52" xfId="0" applyFont="1" applyFill="1" applyBorder="1" applyAlignment="1">
      <alignment horizontal="center" vertical="distributed" textRotation="255"/>
    </xf>
    <xf numFmtId="0" fontId="5" fillId="33" borderId="18" xfId="0" applyFont="1" applyFill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distributed" textRotation="255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53" xfId="0" applyFont="1" applyFill="1" applyBorder="1" applyAlignment="1">
      <alignment horizontal="distributed" vertical="center"/>
    </xf>
    <xf numFmtId="0" fontId="5" fillId="33" borderId="54" xfId="0" applyFont="1" applyFill="1" applyBorder="1" applyAlignment="1">
      <alignment horizontal="center" vertical="distributed" textRotation="255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5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3524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609600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66675" y="638175"/>
          <a:ext cx="1390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</xdr:row>
      <xdr:rowOff>9525</xdr:rowOff>
    </xdr:from>
    <xdr:to>
      <xdr:col>3</xdr:col>
      <xdr:colOff>476250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457325" y="1104900"/>
          <a:ext cx="38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" name="Line 3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" name="Line 4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" name="Line 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" name="Line 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0" name="Line 1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2" name="Line 14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6" name="Line 14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8" name="Line 14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9" name="Line 14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0" name="Line 15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1" name="Line 15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2" name="Line 15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3" name="Line 1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4" name="Line 1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5" name="Line 1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6" name="Line 1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8" name="Line 1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9" name="Line 1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0" name="Line 1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1" name="Line 1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2" name="Line 1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3" name="Line 1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4" name="Line 1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5" name="Line 1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6" name="Line 1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7" name="Line 1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8" name="Line 1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9" name="Line 1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0" name="Line 1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1" name="Line 1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2" name="Line 1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3" name="Line 1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4" name="Line 1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8" name="Line 1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9" name="Line 1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1" name="Line 1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2" name="Line 1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3" name="Line 1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4" name="Line 1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5" name="Line 1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6" name="Line 1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7" name="Line 1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8" name="Line 1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9" name="Line 1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0" name="Line 1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1" name="Line 1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2" name="Line 1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3" name="Line 1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4" name="Line 1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5" name="Line 1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6" name="Line 1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8" name="Line 1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9" name="Line 1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0" name="Line 2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1" name="Line 2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2" name="Line 2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3" name="Line 2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4" name="Line 2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5" name="Line 2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6" name="Line 2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7" name="Line 2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8" name="Line 2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9" name="Line 2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0" name="Line 2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1" name="Line 2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2" name="Line 2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3" name="Line 2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4" name="Line 2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5" name="Line 2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6" name="Line 2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7" name="Line 2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8" name="Line 2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9" name="Line 2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0" name="Line 2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1" name="Line 2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2" name="Line 2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3" name="Line 2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4" name="Line 2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5" name="Line 2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6" name="Line 2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7" name="Line 2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8" name="Line 2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9" name="Line 2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0" name="Line 2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1" name="Line 2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2" name="Line 2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3" name="Line 2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4" name="Line 2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5" name="Line 2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6" name="Line 2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7" name="Line 2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8" name="Line 2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9" name="Line 2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0" name="Line 2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1" name="Line 24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2" name="Line 24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3" name="Line 24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4" name="Line 24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5" name="Line 24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6" name="Line 24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7" name="Line 24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8" name="Line 24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9" name="Line 24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0" name="Line 25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1" name="Line 25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2" name="Line 25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3" name="Line 2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4" name="Line 2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5" name="Line 2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6" name="Line 2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7" name="Line 2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8" name="Line 2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9" name="Line 2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0" name="Line 2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1" name="Line 2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2" name="Line 2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3" name="Line 2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4" name="Line 2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5" name="Line 2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6" name="Line 2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7" name="Line 2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8" name="Line 2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9" name="Line 2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0" name="Line 2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1" name="Line 2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2" name="Line 2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4" name="Line 2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5" name="Line 2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7" name="Line 2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9" name="Line 2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1" name="Line 2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4" name="Line 2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5" name="Line 2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6" name="Line 2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7" name="Line 2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8" name="Line 2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9" name="Line 2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0" name="Line 2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1" name="Line 2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2" name="Line 2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3" name="Line 2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4" name="Line 2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5" name="Line 2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7" name="Line 2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8" name="Line 2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9" name="Line 2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0" name="Line 3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1" name="Line 3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4" name="Line 3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5" name="Line 3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6" name="Line 3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7" name="Line 3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8" name="Line 3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9" name="Line 3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0" name="Line 3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1" name="Line 3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2" name="Line 3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3" name="Line 3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4" name="Line 3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5" name="Line 3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6" name="Line 3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7" name="Line 3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8" name="Line 3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9" name="Line 3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0" name="Line 3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1" name="Line 3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2" name="Line 3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3" name="Line 3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4" name="Line 3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5" name="Line 3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6" name="Line 3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7" name="Line 3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8" name="Line 3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9" name="Line 3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0" name="Line 3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1" name="Line 3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2" name="Line 3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3" name="Line 3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4" name="Line 3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5" name="Line 3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6" name="Line 3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7" name="Line 3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8" name="Line 3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9" name="Line 3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40" name="Line 3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1" name="Line 3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2" name="Line 3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43" name="Line 3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44" name="Line 3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5" name="Line 3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6" name="Line 3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47" name="Line 3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48" name="Line 3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9" name="Line 3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0" name="Line 3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52" name="Line 3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53" name="Line 35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4" name="Line 35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5" name="Line 35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56" name="Line 35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57" name="Line 35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8" name="Line 35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9" name="Line 35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0" name="Line 36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1" name="Line 36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62" name="Line 36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63" name="Line 36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4" name="Line 36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5" name="Line 36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66" name="Line 36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67" name="Line 36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8" name="Line 36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9" name="Line 36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0" name="Line 37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1" name="Line 37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72" name="Line 37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3" name="Line 37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4" name="Line 37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76" name="Line 37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7" name="Line 37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8" name="Line 37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9" name="Line 37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0" name="Line 38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1" name="Line 38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2" name="Line 38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83" name="Line 38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4" name="Line 38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5" name="Line 38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6" name="Line 38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8" name="Line 38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9" name="Line 38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0" name="Line 39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1" name="Line 39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92" name="Line 39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93" name="Line 39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4" name="Line 39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5" name="Line 39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96" name="Line 39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97" name="Line 39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8" name="Line 39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9" name="Line 39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0" name="Line 40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1" name="Line 40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02" name="Line 40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4" name="Line 40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5" name="Line 40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06" name="Line 40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8" name="Line 40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9" name="Line 40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0" name="Line 4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1" name="Line 4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12" name="Line 4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3" name="Line 4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4" name="Line 4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5" name="Line 4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16" name="Line 4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7" name="Line 4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8" name="Line 4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9" name="Line 4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0" name="Line 4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1" name="Line 4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2" name="Line 4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23" name="Line 4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4" name="Line 4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5" name="Line 4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6" name="Line 4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27" name="Line 42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8" name="Line 4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9" name="Line 42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0" name="Line 43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1" name="Line 43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32" name="Line 43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33" name="Line 43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4" name="Line 43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5" name="Line 43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36" name="Line 43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37" name="Line 43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8" name="Line 43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9" name="Line 43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0" name="Line 44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1" name="Line 4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42" name="Line 4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43" name="Line 4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4" name="Line 4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5" name="Line 4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46" name="Line 4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47" name="Line 4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8" name="Line 4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9" name="Line 4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0" name="Line 4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1" name="Line 4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52" name="Line 4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3" name="Line 45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4" name="Line 45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5" name="Line 45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56" name="Line 45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7" name="Line 45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8" name="Line 45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9" name="Line 45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0" name="Line 46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1" name="Line 46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2" name="Line 46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63" name="Line 46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4" name="Line 46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5" name="Line 46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6" name="Line 46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67" name="Line 46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8" name="Line 46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9" name="Line 46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0" name="Line 47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1" name="Line 47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72" name="Line 47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3" name="Line 47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4" name="Line 47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5" name="Line 47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76" name="Line 47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7" name="Line 47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8" name="Line 47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9" name="Line 47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0" name="Line 48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1" name="Line 48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82" name="Line 48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83" name="Line 48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4" name="Line 48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5" name="Line 48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86" name="Line 48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87" name="Line 48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8" name="Line 48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9" name="Line 48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0" name="Line 49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1" name="Line 49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92" name="Line 49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3" name="Line 49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4" name="Line 49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5" name="Line 49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96" name="Line 49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7" name="Line 49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8" name="Line 49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9" name="Line 49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0" name="Line 50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1" name="Line 50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2" name="Line 50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03" name="Line 50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4" name="Line 50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5" name="Line 50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6" name="Line 50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07" name="Line 50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8" name="Line 50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9" name="Line 50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0" name="Line 5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1" name="Line 5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12" name="Line 5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13" name="Line 5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4" name="Line 5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5" name="Line 5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16" name="Line 5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17" name="Line 5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8" name="Line 5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9" name="Line 5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0" name="Line 5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21" name="Line 5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22" name="Line 5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23" name="Line 5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4" name="Line 5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25" name="Line 5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26" name="Line 5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7" name="Line 5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Zeros="0" tabSelected="1" zoomScalePageLayoutView="0" workbookViewId="0" topLeftCell="A1">
      <selection activeCell="P50" sqref="P50"/>
    </sheetView>
  </sheetViews>
  <sheetFormatPr defaultColWidth="9.00390625" defaultRowHeight="13.5"/>
  <cols>
    <col min="1" max="1" width="4.625" style="1" customWidth="1"/>
    <col min="2" max="3" width="4.375" style="1" customWidth="1"/>
    <col min="4" max="4" width="6.50390625" style="1" customWidth="1"/>
    <col min="5" max="16" width="8.375" style="1" customWidth="1"/>
    <col min="17" max="16384" width="9.00390625" style="1" customWidth="1"/>
  </cols>
  <sheetData>
    <row r="1" spans="1:16" ht="17.2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25">
      <c r="A2" s="78" t="s">
        <v>45</v>
      </c>
      <c r="B2" s="78"/>
      <c r="C2" s="78"/>
      <c r="D2" s="78"/>
      <c r="O2" s="2"/>
      <c r="P2" s="2"/>
    </row>
    <row r="3" spans="1:16" ht="12.75" thickBot="1">
      <c r="A3" s="79"/>
      <c r="B3" s="79"/>
      <c r="C3" s="79"/>
      <c r="D3" s="79"/>
      <c r="O3" s="3"/>
      <c r="P3" s="3"/>
    </row>
    <row r="4" spans="1:16" s="4" customFormat="1" ht="39" customHeight="1">
      <c r="A4" s="56"/>
      <c r="B4" s="57"/>
      <c r="C4" s="57"/>
      <c r="D4" s="58"/>
      <c r="E4" s="80" t="s">
        <v>0</v>
      </c>
      <c r="F4" s="54" t="s">
        <v>1</v>
      </c>
      <c r="G4" s="54" t="s">
        <v>2</v>
      </c>
      <c r="H4" s="54" t="s">
        <v>3</v>
      </c>
      <c r="I4" s="54" t="s">
        <v>4</v>
      </c>
      <c r="J4" s="54" t="s">
        <v>5</v>
      </c>
      <c r="K4" s="54" t="s">
        <v>6</v>
      </c>
      <c r="L4" s="54" t="s">
        <v>7</v>
      </c>
      <c r="M4" s="54" t="s">
        <v>8</v>
      </c>
      <c r="N4" s="54" t="s">
        <v>9</v>
      </c>
      <c r="O4" s="54" t="s">
        <v>10</v>
      </c>
      <c r="P4" s="82" t="s">
        <v>11</v>
      </c>
    </row>
    <row r="5" spans="1:16" s="4" customFormat="1" ht="39" customHeight="1" thickBot="1">
      <c r="A5" s="12" t="s">
        <v>14</v>
      </c>
      <c r="B5" s="59" t="s">
        <v>38</v>
      </c>
      <c r="C5" s="59"/>
      <c r="D5" s="13" t="s">
        <v>39</v>
      </c>
      <c r="E5" s="81"/>
      <c r="F5" s="55"/>
      <c r="G5" s="55"/>
      <c r="H5" s="55"/>
      <c r="I5" s="55"/>
      <c r="J5" s="55"/>
      <c r="K5" s="55"/>
      <c r="L5" s="55"/>
      <c r="M5" s="55"/>
      <c r="N5" s="55"/>
      <c r="O5" s="55"/>
      <c r="P5" s="83"/>
    </row>
    <row r="6" spans="1:16" s="4" customFormat="1" ht="16.5" customHeight="1">
      <c r="A6" s="69" t="s">
        <v>41</v>
      </c>
      <c r="B6" s="50" t="s">
        <v>15</v>
      </c>
      <c r="C6" s="51"/>
      <c r="D6" s="5" t="s">
        <v>16</v>
      </c>
      <c r="E6" s="14">
        <v>24573</v>
      </c>
      <c r="F6" s="14">
        <v>24587</v>
      </c>
      <c r="G6" s="14">
        <v>24646</v>
      </c>
      <c r="H6" s="14">
        <v>24673</v>
      </c>
      <c r="I6" s="14">
        <v>24692</v>
      </c>
      <c r="J6" s="14">
        <v>24681</v>
      </c>
      <c r="K6" s="14">
        <v>24712</v>
      </c>
      <c r="L6" s="14">
        <v>24750</v>
      </c>
      <c r="M6" s="14">
        <v>24771</v>
      </c>
      <c r="N6" s="14">
        <v>24765</v>
      </c>
      <c r="O6" s="14">
        <v>24735</v>
      </c>
      <c r="P6" s="25">
        <v>24740</v>
      </c>
    </row>
    <row r="7" spans="1:16" s="4" customFormat="1" ht="16.5" customHeight="1">
      <c r="A7" s="70"/>
      <c r="B7" s="46"/>
      <c r="C7" s="47"/>
      <c r="D7" s="6" t="s">
        <v>17</v>
      </c>
      <c r="E7" s="15">
        <v>8535</v>
      </c>
      <c r="F7" s="15">
        <v>8535</v>
      </c>
      <c r="G7" s="15">
        <v>8560</v>
      </c>
      <c r="H7" s="15">
        <v>8539</v>
      </c>
      <c r="I7" s="15">
        <v>8553</v>
      </c>
      <c r="J7" s="15">
        <v>8547</v>
      </c>
      <c r="K7" s="26">
        <v>8546</v>
      </c>
      <c r="L7" s="15">
        <v>8574</v>
      </c>
      <c r="M7" s="15">
        <v>8608</v>
      </c>
      <c r="N7" s="15">
        <v>8605</v>
      </c>
      <c r="O7" s="15">
        <v>8614</v>
      </c>
      <c r="P7" s="27">
        <v>8643</v>
      </c>
    </row>
    <row r="8" spans="1:16" s="4" customFormat="1" ht="16.5" customHeight="1">
      <c r="A8" s="70"/>
      <c r="B8" s="52"/>
      <c r="C8" s="53"/>
      <c r="D8" s="7" t="s">
        <v>18</v>
      </c>
      <c r="E8" s="16">
        <f aca="true" t="shared" si="0" ref="E8:P8">SUM(E6:E7)</f>
        <v>33108</v>
      </c>
      <c r="F8" s="16">
        <f t="shared" si="0"/>
        <v>33122</v>
      </c>
      <c r="G8" s="16">
        <f t="shared" si="0"/>
        <v>33206</v>
      </c>
      <c r="H8" s="16">
        <f t="shared" si="0"/>
        <v>33212</v>
      </c>
      <c r="I8" s="16">
        <f t="shared" si="0"/>
        <v>33245</v>
      </c>
      <c r="J8" s="16">
        <f t="shared" si="0"/>
        <v>33228</v>
      </c>
      <c r="K8" s="16">
        <f t="shared" si="0"/>
        <v>33258</v>
      </c>
      <c r="L8" s="16">
        <f t="shared" si="0"/>
        <v>33324</v>
      </c>
      <c r="M8" s="16">
        <f t="shared" si="0"/>
        <v>33379</v>
      </c>
      <c r="N8" s="16">
        <f t="shared" si="0"/>
        <v>33370</v>
      </c>
      <c r="O8" s="16">
        <f t="shared" si="0"/>
        <v>33349</v>
      </c>
      <c r="P8" s="28">
        <f t="shared" si="0"/>
        <v>33383</v>
      </c>
    </row>
    <row r="9" spans="1:16" s="4" customFormat="1" ht="16.5" customHeight="1">
      <c r="A9" s="70"/>
      <c r="B9" s="72" t="s">
        <v>19</v>
      </c>
      <c r="C9" s="72" t="s">
        <v>20</v>
      </c>
      <c r="D9" s="8" t="s">
        <v>16</v>
      </c>
      <c r="E9" s="17">
        <v>47466</v>
      </c>
      <c r="F9" s="17">
        <v>47446</v>
      </c>
      <c r="G9" s="17">
        <v>47252</v>
      </c>
      <c r="H9" s="17">
        <v>47262</v>
      </c>
      <c r="I9" s="17">
        <v>47227</v>
      </c>
      <c r="J9" s="17">
        <v>47198</v>
      </c>
      <c r="K9" s="17">
        <v>47200</v>
      </c>
      <c r="L9" s="17">
        <v>47164</v>
      </c>
      <c r="M9" s="17">
        <v>47200</v>
      </c>
      <c r="N9" s="17">
        <v>47183</v>
      </c>
      <c r="O9" s="17">
        <v>47101</v>
      </c>
      <c r="P9" s="29">
        <v>47020</v>
      </c>
    </row>
    <row r="10" spans="1:16" s="4" customFormat="1" ht="16.5" customHeight="1">
      <c r="A10" s="70"/>
      <c r="B10" s="73"/>
      <c r="C10" s="73"/>
      <c r="D10" s="6" t="s">
        <v>17</v>
      </c>
      <c r="E10" s="15">
        <v>674</v>
      </c>
      <c r="F10" s="15">
        <v>674</v>
      </c>
      <c r="G10" s="15">
        <v>681</v>
      </c>
      <c r="H10" s="15">
        <v>676</v>
      </c>
      <c r="I10" s="15">
        <v>676</v>
      </c>
      <c r="J10" s="15">
        <v>678</v>
      </c>
      <c r="K10" s="15">
        <v>680</v>
      </c>
      <c r="L10" s="15">
        <v>681</v>
      </c>
      <c r="M10" s="15">
        <v>679</v>
      </c>
      <c r="N10" s="15">
        <v>676</v>
      </c>
      <c r="O10" s="15">
        <v>675</v>
      </c>
      <c r="P10" s="27">
        <v>681</v>
      </c>
    </row>
    <row r="11" spans="1:16" s="4" customFormat="1" ht="16.5" customHeight="1">
      <c r="A11" s="70"/>
      <c r="B11" s="73"/>
      <c r="C11" s="74"/>
      <c r="D11" s="7" t="s">
        <v>18</v>
      </c>
      <c r="E11" s="16">
        <f aca="true" t="shared" si="1" ref="E11:P11">SUM(E9:E10)</f>
        <v>48140</v>
      </c>
      <c r="F11" s="16">
        <f t="shared" si="1"/>
        <v>48120</v>
      </c>
      <c r="G11" s="16">
        <f t="shared" si="1"/>
        <v>47933</v>
      </c>
      <c r="H11" s="16">
        <f t="shared" si="1"/>
        <v>47938</v>
      </c>
      <c r="I11" s="16">
        <f t="shared" si="1"/>
        <v>47903</v>
      </c>
      <c r="J11" s="16">
        <f t="shared" si="1"/>
        <v>47876</v>
      </c>
      <c r="K11" s="16">
        <f t="shared" si="1"/>
        <v>47880</v>
      </c>
      <c r="L11" s="16">
        <f t="shared" si="1"/>
        <v>47845</v>
      </c>
      <c r="M11" s="16">
        <f t="shared" si="1"/>
        <v>47879</v>
      </c>
      <c r="N11" s="16">
        <f t="shared" si="1"/>
        <v>47859</v>
      </c>
      <c r="O11" s="16">
        <f t="shared" si="1"/>
        <v>47776</v>
      </c>
      <c r="P11" s="28">
        <f t="shared" si="1"/>
        <v>47701</v>
      </c>
    </row>
    <row r="12" spans="1:16" s="4" customFormat="1" ht="16.5" customHeight="1">
      <c r="A12" s="70"/>
      <c r="B12" s="73"/>
      <c r="C12" s="72" t="s">
        <v>21</v>
      </c>
      <c r="D12" s="6" t="s">
        <v>16</v>
      </c>
      <c r="E12" s="15">
        <v>6</v>
      </c>
      <c r="F12" s="15">
        <v>6</v>
      </c>
      <c r="G12" s="15">
        <v>6</v>
      </c>
      <c r="H12" s="15">
        <v>6</v>
      </c>
      <c r="I12" s="15">
        <v>6</v>
      </c>
      <c r="J12" s="15">
        <v>6</v>
      </c>
      <c r="K12" s="15">
        <v>6</v>
      </c>
      <c r="L12" s="15">
        <v>6</v>
      </c>
      <c r="M12" s="15">
        <v>6</v>
      </c>
      <c r="N12" s="15">
        <v>6</v>
      </c>
      <c r="O12" s="15">
        <v>6</v>
      </c>
      <c r="P12" s="27">
        <v>6</v>
      </c>
    </row>
    <row r="13" spans="1:16" s="4" customFormat="1" ht="16.5" customHeight="1">
      <c r="A13" s="70"/>
      <c r="B13" s="73"/>
      <c r="C13" s="73"/>
      <c r="D13" s="6" t="s">
        <v>17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7"/>
    </row>
    <row r="14" spans="1:16" s="4" customFormat="1" ht="16.5" customHeight="1">
      <c r="A14" s="70"/>
      <c r="B14" s="74"/>
      <c r="C14" s="74"/>
      <c r="D14" s="7" t="s">
        <v>18</v>
      </c>
      <c r="E14" s="16">
        <f aca="true" t="shared" si="2" ref="E14:P14">SUM(E12:E13)</f>
        <v>6</v>
      </c>
      <c r="F14" s="16">
        <f>SUM(F12:F13)</f>
        <v>6</v>
      </c>
      <c r="G14" s="16">
        <f t="shared" si="2"/>
        <v>6</v>
      </c>
      <c r="H14" s="16">
        <f t="shared" si="2"/>
        <v>6</v>
      </c>
      <c r="I14" s="16">
        <f t="shared" si="2"/>
        <v>6</v>
      </c>
      <c r="J14" s="16">
        <f t="shared" si="2"/>
        <v>6</v>
      </c>
      <c r="K14" s="16">
        <f t="shared" si="2"/>
        <v>6</v>
      </c>
      <c r="L14" s="16">
        <f t="shared" si="2"/>
        <v>6</v>
      </c>
      <c r="M14" s="16">
        <f t="shared" si="2"/>
        <v>6</v>
      </c>
      <c r="N14" s="16">
        <f t="shared" si="2"/>
        <v>6</v>
      </c>
      <c r="O14" s="16">
        <f t="shared" si="2"/>
        <v>6</v>
      </c>
      <c r="P14" s="28">
        <f t="shared" si="2"/>
        <v>6</v>
      </c>
    </row>
    <row r="15" spans="1:16" s="4" customFormat="1" ht="16.5" customHeight="1">
      <c r="A15" s="70"/>
      <c r="B15" s="44" t="s">
        <v>22</v>
      </c>
      <c r="C15" s="45"/>
      <c r="D15" s="6" t="s">
        <v>16</v>
      </c>
      <c r="E15" s="15">
        <v>187</v>
      </c>
      <c r="F15" s="15">
        <v>187</v>
      </c>
      <c r="G15" s="15">
        <v>181</v>
      </c>
      <c r="H15" s="15">
        <v>181</v>
      </c>
      <c r="I15" s="15">
        <v>180</v>
      </c>
      <c r="J15" s="15">
        <v>173</v>
      </c>
      <c r="K15" s="15">
        <v>173</v>
      </c>
      <c r="L15" s="15">
        <v>173</v>
      </c>
      <c r="M15" s="15">
        <v>173</v>
      </c>
      <c r="N15" s="15">
        <v>171</v>
      </c>
      <c r="O15" s="15">
        <v>172</v>
      </c>
      <c r="P15" s="27">
        <v>170</v>
      </c>
    </row>
    <row r="16" spans="1:16" s="4" customFormat="1" ht="16.5" customHeight="1">
      <c r="A16" s="70"/>
      <c r="B16" s="46"/>
      <c r="C16" s="47"/>
      <c r="D16" s="6" t="s">
        <v>17</v>
      </c>
      <c r="E16" s="15">
        <v>788</v>
      </c>
      <c r="F16" s="15">
        <v>792</v>
      </c>
      <c r="G16" s="15">
        <v>788</v>
      </c>
      <c r="H16" s="15">
        <v>789</v>
      </c>
      <c r="I16" s="15">
        <v>786</v>
      </c>
      <c r="J16" s="15">
        <v>794</v>
      </c>
      <c r="K16" s="15">
        <v>798</v>
      </c>
      <c r="L16" s="15">
        <v>804</v>
      </c>
      <c r="M16" s="15">
        <v>812</v>
      </c>
      <c r="N16" s="15">
        <v>816</v>
      </c>
      <c r="O16" s="15">
        <v>821</v>
      </c>
      <c r="P16" s="27">
        <v>824</v>
      </c>
    </row>
    <row r="17" spans="1:16" s="4" customFormat="1" ht="16.5" customHeight="1" thickBot="1">
      <c r="A17" s="70"/>
      <c r="B17" s="48"/>
      <c r="C17" s="49"/>
      <c r="D17" s="9" t="s">
        <v>18</v>
      </c>
      <c r="E17" s="18">
        <f aca="true" t="shared" si="3" ref="E17:P17">SUM(E15:E16)</f>
        <v>975</v>
      </c>
      <c r="F17" s="18">
        <f t="shared" si="3"/>
        <v>979</v>
      </c>
      <c r="G17" s="18">
        <f t="shared" si="3"/>
        <v>969</v>
      </c>
      <c r="H17" s="18">
        <f t="shared" si="3"/>
        <v>970</v>
      </c>
      <c r="I17" s="18">
        <f t="shared" si="3"/>
        <v>966</v>
      </c>
      <c r="J17" s="18">
        <f t="shared" si="3"/>
        <v>967</v>
      </c>
      <c r="K17" s="18">
        <f t="shared" si="3"/>
        <v>971</v>
      </c>
      <c r="L17" s="18">
        <f t="shared" si="3"/>
        <v>977</v>
      </c>
      <c r="M17" s="18">
        <f t="shared" si="3"/>
        <v>985</v>
      </c>
      <c r="N17" s="18">
        <f t="shared" si="3"/>
        <v>987</v>
      </c>
      <c r="O17" s="18">
        <f t="shared" si="3"/>
        <v>993</v>
      </c>
      <c r="P17" s="30">
        <f t="shared" si="3"/>
        <v>994</v>
      </c>
    </row>
    <row r="18" spans="1:16" s="4" customFormat="1" ht="24.75" customHeight="1" thickBot="1">
      <c r="A18" s="71"/>
      <c r="B18" s="85" t="s">
        <v>33</v>
      </c>
      <c r="C18" s="61"/>
      <c r="D18" s="62"/>
      <c r="E18" s="36">
        <f>SUM(E17,E14,E11,E8)</f>
        <v>82229</v>
      </c>
      <c r="F18" s="36">
        <f aca="true" t="shared" si="4" ref="F18:P18">SUM(F17,F14,F11,F8)</f>
        <v>82227</v>
      </c>
      <c r="G18" s="36">
        <f t="shared" si="4"/>
        <v>82114</v>
      </c>
      <c r="H18" s="36">
        <f t="shared" si="4"/>
        <v>82126</v>
      </c>
      <c r="I18" s="36">
        <f t="shared" si="4"/>
        <v>82120</v>
      </c>
      <c r="J18" s="36">
        <f t="shared" si="4"/>
        <v>82077</v>
      </c>
      <c r="K18" s="36">
        <f t="shared" si="4"/>
        <v>82115</v>
      </c>
      <c r="L18" s="36">
        <f t="shared" si="4"/>
        <v>82152</v>
      </c>
      <c r="M18" s="36">
        <f t="shared" si="4"/>
        <v>82249</v>
      </c>
      <c r="N18" s="36">
        <f t="shared" si="4"/>
        <v>82222</v>
      </c>
      <c r="O18" s="36">
        <f t="shared" si="4"/>
        <v>82124</v>
      </c>
      <c r="P18" s="37">
        <f t="shared" si="4"/>
        <v>82084</v>
      </c>
    </row>
    <row r="19" spans="1:16" s="4" customFormat="1" ht="16.5" customHeight="1">
      <c r="A19" s="69" t="s">
        <v>42</v>
      </c>
      <c r="B19" s="50" t="s">
        <v>15</v>
      </c>
      <c r="C19" s="51"/>
      <c r="D19" s="5" t="s">
        <v>16</v>
      </c>
      <c r="E19" s="14">
        <v>426</v>
      </c>
      <c r="F19" s="14">
        <v>426</v>
      </c>
      <c r="G19" s="14">
        <v>425</v>
      </c>
      <c r="H19" s="14">
        <v>428</v>
      </c>
      <c r="I19" s="14">
        <v>430</v>
      </c>
      <c r="J19" s="14">
        <v>430</v>
      </c>
      <c r="K19" s="14">
        <v>429</v>
      </c>
      <c r="L19" s="14">
        <v>431</v>
      </c>
      <c r="M19" s="14">
        <v>425</v>
      </c>
      <c r="N19" s="14">
        <v>424</v>
      </c>
      <c r="O19" s="14">
        <v>422</v>
      </c>
      <c r="P19" s="25">
        <v>420</v>
      </c>
    </row>
    <row r="20" spans="1:16" s="4" customFormat="1" ht="16.5" customHeight="1">
      <c r="A20" s="70"/>
      <c r="B20" s="46"/>
      <c r="C20" s="47"/>
      <c r="D20" s="6" t="s">
        <v>17</v>
      </c>
      <c r="E20" s="15">
        <v>1334</v>
      </c>
      <c r="F20" s="15">
        <v>1332</v>
      </c>
      <c r="G20" s="15">
        <v>1332</v>
      </c>
      <c r="H20" s="15">
        <v>1335</v>
      </c>
      <c r="I20" s="15">
        <v>1326</v>
      </c>
      <c r="J20" s="15">
        <v>1330</v>
      </c>
      <c r="K20" s="15">
        <v>1332</v>
      </c>
      <c r="L20" s="15">
        <v>1341</v>
      </c>
      <c r="M20" s="15">
        <v>1330</v>
      </c>
      <c r="N20" s="15">
        <v>1340</v>
      </c>
      <c r="O20" s="15">
        <v>1334</v>
      </c>
      <c r="P20" s="27">
        <v>1333</v>
      </c>
    </row>
    <row r="21" spans="1:16" s="4" customFormat="1" ht="16.5" customHeight="1">
      <c r="A21" s="70"/>
      <c r="B21" s="52"/>
      <c r="C21" s="53"/>
      <c r="D21" s="7" t="s">
        <v>18</v>
      </c>
      <c r="E21" s="16">
        <f aca="true" t="shared" si="5" ref="E21:P21">SUM(E19:E20)</f>
        <v>1760</v>
      </c>
      <c r="F21" s="16">
        <f t="shared" si="5"/>
        <v>1758</v>
      </c>
      <c r="G21" s="16">
        <f t="shared" si="5"/>
        <v>1757</v>
      </c>
      <c r="H21" s="16">
        <f t="shared" si="5"/>
        <v>1763</v>
      </c>
      <c r="I21" s="16">
        <f t="shared" si="5"/>
        <v>1756</v>
      </c>
      <c r="J21" s="16">
        <f t="shared" si="5"/>
        <v>1760</v>
      </c>
      <c r="K21" s="16">
        <f t="shared" si="5"/>
        <v>1761</v>
      </c>
      <c r="L21" s="16">
        <f t="shared" si="5"/>
        <v>1772</v>
      </c>
      <c r="M21" s="16">
        <f t="shared" si="5"/>
        <v>1755</v>
      </c>
      <c r="N21" s="16">
        <f t="shared" si="5"/>
        <v>1764</v>
      </c>
      <c r="O21" s="16">
        <f t="shared" si="5"/>
        <v>1756</v>
      </c>
      <c r="P21" s="28">
        <f t="shared" si="5"/>
        <v>1753</v>
      </c>
    </row>
    <row r="22" spans="1:16" s="4" customFormat="1" ht="16.5" customHeight="1">
      <c r="A22" s="70"/>
      <c r="B22" s="44" t="s">
        <v>19</v>
      </c>
      <c r="C22" s="45"/>
      <c r="D22" s="6" t="s">
        <v>16</v>
      </c>
      <c r="E22" s="15">
        <v>1733</v>
      </c>
      <c r="F22" s="15">
        <v>1729</v>
      </c>
      <c r="G22" s="15">
        <v>1727</v>
      </c>
      <c r="H22" s="15">
        <v>1742</v>
      </c>
      <c r="I22" s="15">
        <v>1746</v>
      </c>
      <c r="J22" s="15">
        <v>1754</v>
      </c>
      <c r="K22" s="15">
        <v>1771</v>
      </c>
      <c r="L22" s="15">
        <v>1770</v>
      </c>
      <c r="M22" s="15">
        <v>1767</v>
      </c>
      <c r="N22" s="15">
        <v>1764</v>
      </c>
      <c r="O22" s="15">
        <v>1766</v>
      </c>
      <c r="P22" s="27">
        <v>1764</v>
      </c>
    </row>
    <row r="23" spans="1:16" s="4" customFormat="1" ht="16.5" customHeight="1">
      <c r="A23" s="70"/>
      <c r="B23" s="46"/>
      <c r="C23" s="47"/>
      <c r="D23" s="6" t="s">
        <v>17</v>
      </c>
      <c r="E23" s="15">
        <v>341</v>
      </c>
      <c r="F23" s="15">
        <v>341</v>
      </c>
      <c r="G23" s="15">
        <v>343</v>
      </c>
      <c r="H23" s="15">
        <v>341</v>
      </c>
      <c r="I23" s="15">
        <v>338</v>
      </c>
      <c r="J23" s="15">
        <v>335</v>
      </c>
      <c r="K23" s="15">
        <v>335</v>
      </c>
      <c r="L23" s="15">
        <v>333</v>
      </c>
      <c r="M23" s="15">
        <v>332</v>
      </c>
      <c r="N23" s="15">
        <v>334</v>
      </c>
      <c r="O23" s="15">
        <v>335</v>
      </c>
      <c r="P23" s="27">
        <v>337</v>
      </c>
    </row>
    <row r="24" spans="1:16" s="4" customFormat="1" ht="16.5" customHeight="1" thickBot="1">
      <c r="A24" s="70"/>
      <c r="B24" s="48"/>
      <c r="C24" s="49"/>
      <c r="D24" s="9" t="s">
        <v>18</v>
      </c>
      <c r="E24" s="18">
        <f aca="true" t="shared" si="6" ref="E24:P24">SUM(E22:E23)</f>
        <v>2074</v>
      </c>
      <c r="F24" s="18">
        <f t="shared" si="6"/>
        <v>2070</v>
      </c>
      <c r="G24" s="18">
        <f t="shared" si="6"/>
        <v>2070</v>
      </c>
      <c r="H24" s="18">
        <f t="shared" si="6"/>
        <v>2083</v>
      </c>
      <c r="I24" s="18">
        <f t="shared" si="6"/>
        <v>2084</v>
      </c>
      <c r="J24" s="18">
        <f t="shared" si="6"/>
        <v>2089</v>
      </c>
      <c r="K24" s="18">
        <f t="shared" si="6"/>
        <v>2106</v>
      </c>
      <c r="L24" s="18">
        <f t="shared" si="6"/>
        <v>2103</v>
      </c>
      <c r="M24" s="18">
        <f t="shared" si="6"/>
        <v>2099</v>
      </c>
      <c r="N24" s="18">
        <f t="shared" si="6"/>
        <v>2098</v>
      </c>
      <c r="O24" s="18">
        <f t="shared" si="6"/>
        <v>2101</v>
      </c>
      <c r="P24" s="30">
        <f t="shared" si="6"/>
        <v>2101</v>
      </c>
    </row>
    <row r="25" spans="1:16" s="4" customFormat="1" ht="24.75" customHeight="1" thickBot="1">
      <c r="A25" s="71"/>
      <c r="B25" s="85" t="s">
        <v>34</v>
      </c>
      <c r="C25" s="61"/>
      <c r="D25" s="62"/>
      <c r="E25" s="36">
        <f>SUM(E24,E21)</f>
        <v>3834</v>
      </c>
      <c r="F25" s="36">
        <f aca="true" t="shared" si="7" ref="F25:P25">SUM(F24,F21)</f>
        <v>3828</v>
      </c>
      <c r="G25" s="36">
        <f t="shared" si="7"/>
        <v>3827</v>
      </c>
      <c r="H25" s="36">
        <f t="shared" si="7"/>
        <v>3846</v>
      </c>
      <c r="I25" s="36">
        <f t="shared" si="7"/>
        <v>3840</v>
      </c>
      <c r="J25" s="36">
        <f t="shared" si="7"/>
        <v>3849</v>
      </c>
      <c r="K25" s="36">
        <f t="shared" si="7"/>
        <v>3867</v>
      </c>
      <c r="L25" s="36">
        <f t="shared" si="7"/>
        <v>3875</v>
      </c>
      <c r="M25" s="36">
        <f t="shared" si="7"/>
        <v>3854</v>
      </c>
      <c r="N25" s="36">
        <f t="shared" si="7"/>
        <v>3862</v>
      </c>
      <c r="O25" s="36">
        <f t="shared" si="7"/>
        <v>3857</v>
      </c>
      <c r="P25" s="37">
        <f t="shared" si="7"/>
        <v>3854</v>
      </c>
    </row>
    <row r="26" spans="1:16" s="4" customFormat="1" ht="16.5" customHeight="1">
      <c r="A26" s="69" t="s">
        <v>43</v>
      </c>
      <c r="B26" s="50" t="s">
        <v>15</v>
      </c>
      <c r="C26" s="51"/>
      <c r="D26" s="5" t="s">
        <v>16</v>
      </c>
      <c r="E26" s="14">
        <v>167920</v>
      </c>
      <c r="F26" s="14">
        <v>168280</v>
      </c>
      <c r="G26" s="14">
        <v>168208</v>
      </c>
      <c r="H26" s="14">
        <v>168724</v>
      </c>
      <c r="I26" s="14">
        <v>169101</v>
      </c>
      <c r="J26" s="14">
        <v>169655</v>
      </c>
      <c r="K26" s="14">
        <v>170346</v>
      </c>
      <c r="L26" s="14">
        <v>170692</v>
      </c>
      <c r="M26" s="14">
        <v>171321</v>
      </c>
      <c r="N26" s="14">
        <v>171674</v>
      </c>
      <c r="O26" s="14">
        <v>171908</v>
      </c>
      <c r="P26" s="25">
        <v>171993</v>
      </c>
    </row>
    <row r="27" spans="1:16" s="4" customFormat="1" ht="16.5" customHeight="1">
      <c r="A27" s="70"/>
      <c r="B27" s="46"/>
      <c r="C27" s="47"/>
      <c r="D27" s="6" t="s">
        <v>17</v>
      </c>
      <c r="E27" s="15">
        <v>598</v>
      </c>
      <c r="F27" s="15">
        <v>602</v>
      </c>
      <c r="G27" s="15">
        <v>606</v>
      </c>
      <c r="H27" s="15">
        <v>612</v>
      </c>
      <c r="I27" s="15">
        <v>614</v>
      </c>
      <c r="J27" s="15">
        <v>616</v>
      </c>
      <c r="K27" s="15">
        <v>617</v>
      </c>
      <c r="L27" s="15">
        <v>614</v>
      </c>
      <c r="M27" s="15">
        <v>613</v>
      </c>
      <c r="N27" s="15">
        <v>616</v>
      </c>
      <c r="O27" s="15">
        <v>617</v>
      </c>
      <c r="P27" s="27">
        <v>619</v>
      </c>
    </row>
    <row r="28" spans="1:16" s="4" customFormat="1" ht="16.5" customHeight="1">
      <c r="A28" s="70"/>
      <c r="B28" s="52"/>
      <c r="C28" s="53"/>
      <c r="D28" s="7" t="s">
        <v>18</v>
      </c>
      <c r="E28" s="16">
        <f aca="true" t="shared" si="8" ref="E28:P28">SUM(E26:E27)</f>
        <v>168518</v>
      </c>
      <c r="F28" s="16">
        <f t="shared" si="8"/>
        <v>168882</v>
      </c>
      <c r="G28" s="16">
        <f t="shared" si="8"/>
        <v>168814</v>
      </c>
      <c r="H28" s="16">
        <f t="shared" si="8"/>
        <v>169336</v>
      </c>
      <c r="I28" s="16">
        <f t="shared" si="8"/>
        <v>169715</v>
      </c>
      <c r="J28" s="16">
        <f t="shared" si="8"/>
        <v>170271</v>
      </c>
      <c r="K28" s="16">
        <f t="shared" si="8"/>
        <v>170963</v>
      </c>
      <c r="L28" s="16">
        <f t="shared" si="8"/>
        <v>171306</v>
      </c>
      <c r="M28" s="16">
        <f t="shared" si="8"/>
        <v>171934</v>
      </c>
      <c r="N28" s="16">
        <f t="shared" si="8"/>
        <v>172290</v>
      </c>
      <c r="O28" s="16">
        <f t="shared" si="8"/>
        <v>172525</v>
      </c>
      <c r="P28" s="28">
        <f t="shared" si="8"/>
        <v>172612</v>
      </c>
    </row>
    <row r="29" spans="1:16" s="4" customFormat="1" ht="16.5" customHeight="1">
      <c r="A29" s="70"/>
      <c r="B29" s="44" t="s">
        <v>19</v>
      </c>
      <c r="C29" s="45"/>
      <c r="D29" s="6" t="s">
        <v>16</v>
      </c>
      <c r="E29" s="15">
        <v>240855</v>
      </c>
      <c r="F29" s="15">
        <v>240578</v>
      </c>
      <c r="G29" s="15">
        <v>239138</v>
      </c>
      <c r="H29" s="15">
        <v>239463</v>
      </c>
      <c r="I29" s="15">
        <v>239055</v>
      </c>
      <c r="J29" s="15">
        <v>238977</v>
      </c>
      <c r="K29" s="15">
        <v>239407</v>
      </c>
      <c r="L29" s="15">
        <v>239134</v>
      </c>
      <c r="M29" s="15">
        <v>239225</v>
      </c>
      <c r="N29" s="15">
        <v>238856</v>
      </c>
      <c r="O29" s="15">
        <v>238522</v>
      </c>
      <c r="P29" s="27">
        <v>237892</v>
      </c>
    </row>
    <row r="30" spans="1:16" s="4" customFormat="1" ht="16.5" customHeight="1">
      <c r="A30" s="70"/>
      <c r="B30" s="46"/>
      <c r="C30" s="47"/>
      <c r="D30" s="6" t="s">
        <v>17</v>
      </c>
      <c r="E30" s="15">
        <v>2118</v>
      </c>
      <c r="F30" s="15">
        <v>2110</v>
      </c>
      <c r="G30" s="15">
        <v>2095</v>
      </c>
      <c r="H30" s="15">
        <v>2090</v>
      </c>
      <c r="I30" s="15">
        <v>2075</v>
      </c>
      <c r="J30" s="15">
        <v>2057</v>
      </c>
      <c r="K30" s="15">
        <v>2044</v>
      </c>
      <c r="L30" s="15">
        <v>2041</v>
      </c>
      <c r="M30" s="15">
        <v>2041</v>
      </c>
      <c r="N30" s="15">
        <v>2038</v>
      </c>
      <c r="O30" s="15">
        <v>2037</v>
      </c>
      <c r="P30" s="27">
        <v>2036</v>
      </c>
    </row>
    <row r="31" spans="1:16" s="4" customFormat="1" ht="16.5" customHeight="1" thickBot="1">
      <c r="A31" s="70"/>
      <c r="B31" s="48"/>
      <c r="C31" s="49"/>
      <c r="D31" s="9" t="s">
        <v>18</v>
      </c>
      <c r="E31" s="18">
        <f aca="true" t="shared" si="9" ref="E31:P31">SUM(E29:E30)</f>
        <v>242973</v>
      </c>
      <c r="F31" s="18">
        <f t="shared" si="9"/>
        <v>242688</v>
      </c>
      <c r="G31" s="18">
        <f t="shared" si="9"/>
        <v>241233</v>
      </c>
      <c r="H31" s="18">
        <f t="shared" si="9"/>
        <v>241553</v>
      </c>
      <c r="I31" s="18">
        <f t="shared" si="9"/>
        <v>241130</v>
      </c>
      <c r="J31" s="18">
        <f t="shared" si="9"/>
        <v>241034</v>
      </c>
      <c r="K31" s="18">
        <f t="shared" si="9"/>
        <v>241451</v>
      </c>
      <c r="L31" s="18">
        <f t="shared" si="9"/>
        <v>241175</v>
      </c>
      <c r="M31" s="18">
        <f t="shared" si="9"/>
        <v>241266</v>
      </c>
      <c r="N31" s="18">
        <f t="shared" si="9"/>
        <v>240894</v>
      </c>
      <c r="O31" s="18">
        <f t="shared" si="9"/>
        <v>240559</v>
      </c>
      <c r="P31" s="30">
        <f t="shared" si="9"/>
        <v>239928</v>
      </c>
    </row>
    <row r="32" spans="1:16" s="4" customFormat="1" ht="24.75" customHeight="1" thickBot="1">
      <c r="A32" s="71"/>
      <c r="B32" s="85" t="s">
        <v>35</v>
      </c>
      <c r="C32" s="61"/>
      <c r="D32" s="62"/>
      <c r="E32" s="36">
        <f>SUM(E31,E28)</f>
        <v>411491</v>
      </c>
      <c r="F32" s="36">
        <f aca="true" t="shared" si="10" ref="F32:P32">SUM(F31,F28)</f>
        <v>411570</v>
      </c>
      <c r="G32" s="36">
        <f t="shared" si="10"/>
        <v>410047</v>
      </c>
      <c r="H32" s="36">
        <f t="shared" si="10"/>
        <v>410889</v>
      </c>
      <c r="I32" s="36">
        <f t="shared" si="10"/>
        <v>410845</v>
      </c>
      <c r="J32" s="36">
        <f t="shared" si="10"/>
        <v>411305</v>
      </c>
      <c r="K32" s="36">
        <f t="shared" si="10"/>
        <v>412414</v>
      </c>
      <c r="L32" s="36">
        <f t="shared" si="10"/>
        <v>412481</v>
      </c>
      <c r="M32" s="36">
        <f t="shared" si="10"/>
        <v>413200</v>
      </c>
      <c r="N32" s="36">
        <f t="shared" si="10"/>
        <v>413184</v>
      </c>
      <c r="O32" s="36">
        <f t="shared" si="10"/>
        <v>413084</v>
      </c>
      <c r="P32" s="37">
        <f t="shared" si="10"/>
        <v>412540</v>
      </c>
    </row>
    <row r="33" spans="1:16" s="4" customFormat="1" ht="16.5" customHeight="1">
      <c r="A33" s="86" t="s">
        <v>36</v>
      </c>
      <c r="B33" s="50" t="s">
        <v>15</v>
      </c>
      <c r="C33" s="51"/>
      <c r="D33" s="5" t="s">
        <v>16</v>
      </c>
      <c r="E33" s="14">
        <v>13392</v>
      </c>
      <c r="F33" s="14">
        <v>13392</v>
      </c>
      <c r="G33" s="14">
        <v>13436</v>
      </c>
      <c r="H33" s="14">
        <v>13397</v>
      </c>
      <c r="I33" s="14">
        <v>13361</v>
      </c>
      <c r="J33" s="14">
        <v>13353</v>
      </c>
      <c r="K33" s="14">
        <v>13376</v>
      </c>
      <c r="L33" s="14">
        <v>13379</v>
      </c>
      <c r="M33" s="14">
        <v>13390</v>
      </c>
      <c r="N33" s="14">
        <v>13372</v>
      </c>
      <c r="O33" s="14">
        <v>13381</v>
      </c>
      <c r="P33" s="25">
        <v>13371</v>
      </c>
    </row>
    <row r="34" spans="1:16" s="4" customFormat="1" ht="16.5" customHeight="1">
      <c r="A34" s="87"/>
      <c r="B34" s="46"/>
      <c r="C34" s="47"/>
      <c r="D34" s="6" t="s">
        <v>17</v>
      </c>
      <c r="E34" s="15">
        <v>4969</v>
      </c>
      <c r="F34" s="15">
        <v>4984</v>
      </c>
      <c r="G34" s="15">
        <v>5010</v>
      </c>
      <c r="H34" s="15">
        <v>5003</v>
      </c>
      <c r="I34" s="15">
        <v>4970</v>
      </c>
      <c r="J34" s="15">
        <v>4986</v>
      </c>
      <c r="K34" s="15">
        <v>5020</v>
      </c>
      <c r="L34" s="15">
        <v>5017</v>
      </c>
      <c r="M34" s="15">
        <v>5028</v>
      </c>
      <c r="N34" s="15">
        <v>5040</v>
      </c>
      <c r="O34" s="15">
        <v>5037</v>
      </c>
      <c r="P34" s="27">
        <v>5035</v>
      </c>
    </row>
    <row r="35" spans="1:16" s="4" customFormat="1" ht="16.5" customHeight="1">
      <c r="A35" s="87"/>
      <c r="B35" s="52"/>
      <c r="C35" s="53"/>
      <c r="D35" s="6" t="s">
        <v>18</v>
      </c>
      <c r="E35" s="15">
        <f aca="true" t="shared" si="11" ref="E35:P35">SUM(E33:E34)</f>
        <v>18361</v>
      </c>
      <c r="F35" s="15">
        <f t="shared" si="11"/>
        <v>18376</v>
      </c>
      <c r="G35" s="15">
        <f t="shared" si="11"/>
        <v>18446</v>
      </c>
      <c r="H35" s="15">
        <f t="shared" si="11"/>
        <v>18400</v>
      </c>
      <c r="I35" s="15">
        <f t="shared" si="11"/>
        <v>18331</v>
      </c>
      <c r="J35" s="15">
        <f t="shared" si="11"/>
        <v>18339</v>
      </c>
      <c r="K35" s="15">
        <f t="shared" si="11"/>
        <v>18396</v>
      </c>
      <c r="L35" s="15">
        <f t="shared" si="11"/>
        <v>18396</v>
      </c>
      <c r="M35" s="15">
        <f t="shared" si="11"/>
        <v>18418</v>
      </c>
      <c r="N35" s="15">
        <f t="shared" si="11"/>
        <v>18412</v>
      </c>
      <c r="O35" s="15">
        <f t="shared" si="11"/>
        <v>18418</v>
      </c>
      <c r="P35" s="27">
        <f t="shared" si="11"/>
        <v>18406</v>
      </c>
    </row>
    <row r="36" spans="1:16" s="4" customFormat="1" ht="16.5" customHeight="1">
      <c r="A36" s="87"/>
      <c r="B36" s="44" t="s">
        <v>19</v>
      </c>
      <c r="C36" s="45"/>
      <c r="D36" s="8" t="s">
        <v>16</v>
      </c>
      <c r="E36" s="17">
        <v>1438</v>
      </c>
      <c r="F36" s="17">
        <v>1438</v>
      </c>
      <c r="G36" s="17">
        <v>1430</v>
      </c>
      <c r="H36" s="17">
        <v>1425</v>
      </c>
      <c r="I36" s="17">
        <v>1427</v>
      </c>
      <c r="J36" s="17">
        <v>1431</v>
      </c>
      <c r="K36" s="17">
        <v>1432</v>
      </c>
      <c r="L36" s="17">
        <v>1433</v>
      </c>
      <c r="M36" s="17">
        <v>1428</v>
      </c>
      <c r="N36" s="17">
        <v>1426</v>
      </c>
      <c r="O36" s="17">
        <v>1428</v>
      </c>
      <c r="P36" s="29">
        <v>1421</v>
      </c>
    </row>
    <row r="37" spans="1:16" s="4" customFormat="1" ht="16.5" customHeight="1">
      <c r="A37" s="87"/>
      <c r="B37" s="46"/>
      <c r="C37" s="47"/>
      <c r="D37" s="6" t="s">
        <v>17</v>
      </c>
      <c r="E37" s="19">
        <v>144</v>
      </c>
      <c r="F37" s="15">
        <v>143</v>
      </c>
      <c r="G37" s="15">
        <v>146</v>
      </c>
      <c r="H37" s="15">
        <v>145</v>
      </c>
      <c r="I37" s="15">
        <v>145</v>
      </c>
      <c r="J37" s="15">
        <v>145</v>
      </c>
      <c r="K37" s="15">
        <v>145</v>
      </c>
      <c r="L37" s="15">
        <v>145</v>
      </c>
      <c r="M37" s="31">
        <v>146</v>
      </c>
      <c r="N37" s="31">
        <v>147</v>
      </c>
      <c r="O37" s="31">
        <v>146</v>
      </c>
      <c r="P37" s="27">
        <v>146</v>
      </c>
    </row>
    <row r="38" spans="1:16" s="4" customFormat="1" ht="16.5" customHeight="1">
      <c r="A38" s="87"/>
      <c r="B38" s="46"/>
      <c r="C38" s="47"/>
      <c r="D38" s="6" t="s">
        <v>18</v>
      </c>
      <c r="E38" s="15">
        <f aca="true" t="shared" si="12" ref="E38:P38">SUM(E36:E37)</f>
        <v>1582</v>
      </c>
      <c r="F38" s="15">
        <f t="shared" si="12"/>
        <v>1581</v>
      </c>
      <c r="G38" s="15">
        <f t="shared" si="12"/>
        <v>1576</v>
      </c>
      <c r="H38" s="15">
        <f t="shared" si="12"/>
        <v>1570</v>
      </c>
      <c r="I38" s="15">
        <f t="shared" si="12"/>
        <v>1572</v>
      </c>
      <c r="J38" s="15">
        <f t="shared" si="12"/>
        <v>1576</v>
      </c>
      <c r="K38" s="15">
        <f t="shared" si="12"/>
        <v>1577</v>
      </c>
      <c r="L38" s="15">
        <f t="shared" si="12"/>
        <v>1578</v>
      </c>
      <c r="M38" s="15">
        <f t="shared" si="12"/>
        <v>1574</v>
      </c>
      <c r="N38" s="15">
        <f t="shared" si="12"/>
        <v>1573</v>
      </c>
      <c r="O38" s="15">
        <f t="shared" si="12"/>
        <v>1574</v>
      </c>
      <c r="P38" s="27">
        <f t="shared" si="12"/>
        <v>1567</v>
      </c>
    </row>
    <row r="39" spans="1:16" s="4" customFormat="1" ht="16.5" customHeight="1" thickBot="1">
      <c r="A39" s="88"/>
      <c r="B39" s="66" t="s">
        <v>23</v>
      </c>
      <c r="C39" s="67"/>
      <c r="D39" s="68"/>
      <c r="E39" s="20">
        <v>9250</v>
      </c>
      <c r="F39" s="24">
        <v>9261</v>
      </c>
      <c r="G39" s="24">
        <v>9271</v>
      </c>
      <c r="H39" s="24">
        <v>9254</v>
      </c>
      <c r="I39" s="24">
        <v>9255</v>
      </c>
      <c r="J39" s="24">
        <v>9250</v>
      </c>
      <c r="K39" s="24">
        <v>9256</v>
      </c>
      <c r="L39" s="24">
        <v>9266</v>
      </c>
      <c r="M39" s="24">
        <v>9290</v>
      </c>
      <c r="N39" s="24">
        <v>9301</v>
      </c>
      <c r="O39" s="24">
        <v>9361</v>
      </c>
      <c r="P39" s="32">
        <v>9385</v>
      </c>
    </row>
    <row r="40" spans="1:16" s="4" customFormat="1" ht="24.75" customHeight="1" thickBot="1">
      <c r="A40" s="60" t="s">
        <v>37</v>
      </c>
      <c r="B40" s="61"/>
      <c r="C40" s="61"/>
      <c r="D40" s="62"/>
      <c r="E40" s="38">
        <f>SUM(E38,E35,E39)</f>
        <v>29193</v>
      </c>
      <c r="F40" s="38">
        <f aca="true" t="shared" si="13" ref="F40:P40">SUM(F38,F35,F39)</f>
        <v>29218</v>
      </c>
      <c r="G40" s="38">
        <f t="shared" si="13"/>
        <v>29293</v>
      </c>
      <c r="H40" s="38">
        <f t="shared" si="13"/>
        <v>29224</v>
      </c>
      <c r="I40" s="38">
        <f t="shared" si="13"/>
        <v>29158</v>
      </c>
      <c r="J40" s="38">
        <f t="shared" si="13"/>
        <v>29165</v>
      </c>
      <c r="K40" s="38">
        <f t="shared" si="13"/>
        <v>29229</v>
      </c>
      <c r="L40" s="38">
        <f t="shared" si="13"/>
        <v>29240</v>
      </c>
      <c r="M40" s="38">
        <f t="shared" si="13"/>
        <v>29282</v>
      </c>
      <c r="N40" s="38">
        <f t="shared" si="13"/>
        <v>29286</v>
      </c>
      <c r="O40" s="38">
        <f t="shared" si="13"/>
        <v>29353</v>
      </c>
      <c r="P40" s="39">
        <f t="shared" si="13"/>
        <v>29358</v>
      </c>
    </row>
    <row r="41" spans="1:16" s="4" customFormat="1" ht="24.75" customHeight="1" thickBot="1">
      <c r="A41" s="60" t="s">
        <v>40</v>
      </c>
      <c r="B41" s="61"/>
      <c r="C41" s="61"/>
      <c r="D41" s="62"/>
      <c r="E41" s="40">
        <f>SUM(E40,E32,E25,E18)</f>
        <v>526747</v>
      </c>
      <c r="F41" s="40">
        <f aca="true" t="shared" si="14" ref="F41:P41">SUM(F40,F32,F25,F18)</f>
        <v>526843</v>
      </c>
      <c r="G41" s="40">
        <f t="shared" si="14"/>
        <v>525281</v>
      </c>
      <c r="H41" s="40">
        <f t="shared" si="14"/>
        <v>526085</v>
      </c>
      <c r="I41" s="40">
        <f t="shared" si="14"/>
        <v>525963</v>
      </c>
      <c r="J41" s="40">
        <f t="shared" si="14"/>
        <v>526396</v>
      </c>
      <c r="K41" s="40">
        <f t="shared" si="14"/>
        <v>527625</v>
      </c>
      <c r="L41" s="40">
        <f t="shared" si="14"/>
        <v>527748</v>
      </c>
      <c r="M41" s="40">
        <f t="shared" si="14"/>
        <v>528585</v>
      </c>
      <c r="N41" s="40">
        <f t="shared" si="14"/>
        <v>528554</v>
      </c>
      <c r="O41" s="40">
        <f t="shared" si="14"/>
        <v>528418</v>
      </c>
      <c r="P41" s="41">
        <f t="shared" si="14"/>
        <v>527836</v>
      </c>
    </row>
    <row r="42" spans="1:16" s="4" customFormat="1" ht="16.5" customHeight="1" thickBot="1">
      <c r="A42" s="75" t="s">
        <v>24</v>
      </c>
      <c r="B42" s="76"/>
      <c r="C42" s="76"/>
      <c r="D42" s="77"/>
      <c r="E42" s="21">
        <v>12284</v>
      </c>
      <c r="F42" s="21">
        <v>12220</v>
      </c>
      <c r="G42" s="21">
        <v>12052</v>
      </c>
      <c r="H42" s="21">
        <v>12260</v>
      </c>
      <c r="I42" s="21">
        <v>12345</v>
      </c>
      <c r="J42" s="21">
        <v>12418</v>
      </c>
      <c r="K42" s="21">
        <v>12524</v>
      </c>
      <c r="L42" s="21">
        <v>12583</v>
      </c>
      <c r="M42" s="21">
        <v>12621</v>
      </c>
      <c r="N42" s="21">
        <v>12595</v>
      </c>
      <c r="O42" s="21">
        <v>12536</v>
      </c>
      <c r="P42" s="33">
        <v>12512</v>
      </c>
    </row>
    <row r="43" spans="1:16" s="4" customFormat="1" ht="24.75" customHeight="1" thickBot="1">
      <c r="A43" s="60" t="s">
        <v>25</v>
      </c>
      <c r="B43" s="61"/>
      <c r="C43" s="61"/>
      <c r="D43" s="62"/>
      <c r="E43" s="40">
        <f aca="true" t="shared" si="15" ref="E43:P43">SUM(E41:E42)</f>
        <v>539031</v>
      </c>
      <c r="F43" s="40">
        <f t="shared" si="15"/>
        <v>539063</v>
      </c>
      <c r="G43" s="40">
        <f t="shared" si="15"/>
        <v>537333</v>
      </c>
      <c r="H43" s="40">
        <f t="shared" si="15"/>
        <v>538345</v>
      </c>
      <c r="I43" s="40">
        <f t="shared" si="15"/>
        <v>538308</v>
      </c>
      <c r="J43" s="40">
        <f t="shared" si="15"/>
        <v>538814</v>
      </c>
      <c r="K43" s="40">
        <f t="shared" si="15"/>
        <v>540149</v>
      </c>
      <c r="L43" s="40">
        <f t="shared" si="15"/>
        <v>540331</v>
      </c>
      <c r="M43" s="40">
        <f t="shared" si="15"/>
        <v>541206</v>
      </c>
      <c r="N43" s="40">
        <f t="shared" si="15"/>
        <v>541149</v>
      </c>
      <c r="O43" s="40">
        <f t="shared" si="15"/>
        <v>540954</v>
      </c>
      <c r="P43" s="41">
        <f t="shared" si="15"/>
        <v>540348</v>
      </c>
    </row>
    <row r="44" spans="1:16" s="4" customFormat="1" ht="16.5" customHeight="1">
      <c r="A44" s="69" t="s">
        <v>13</v>
      </c>
      <c r="B44" s="50" t="s">
        <v>26</v>
      </c>
      <c r="C44" s="51"/>
      <c r="D44" s="10" t="s">
        <v>12</v>
      </c>
      <c r="E44" s="22">
        <v>319295</v>
      </c>
      <c r="F44" s="22">
        <v>319813</v>
      </c>
      <c r="G44" s="22">
        <v>316942</v>
      </c>
      <c r="H44" s="22">
        <v>318428</v>
      </c>
      <c r="I44" s="22">
        <v>319192</v>
      </c>
      <c r="J44" s="22">
        <v>320017</v>
      </c>
      <c r="K44" s="22">
        <v>320435</v>
      </c>
      <c r="L44" s="22">
        <v>320494</v>
      </c>
      <c r="M44" s="22">
        <v>321339</v>
      </c>
      <c r="N44" s="22">
        <v>321663</v>
      </c>
      <c r="O44" s="22">
        <v>321863</v>
      </c>
      <c r="P44" s="34">
        <v>321462</v>
      </c>
    </row>
    <row r="45" spans="1:16" s="4" customFormat="1" ht="16.5" customHeight="1">
      <c r="A45" s="70"/>
      <c r="B45" s="46"/>
      <c r="C45" s="47"/>
      <c r="D45" s="11" t="s">
        <v>27</v>
      </c>
      <c r="E45" s="23">
        <v>136057</v>
      </c>
      <c r="F45" s="23">
        <v>135888</v>
      </c>
      <c r="G45" s="23">
        <v>134313</v>
      </c>
      <c r="H45" s="23">
        <v>134779</v>
      </c>
      <c r="I45" s="23">
        <v>134915</v>
      </c>
      <c r="J45" s="23">
        <v>135099</v>
      </c>
      <c r="K45" s="23">
        <v>135316</v>
      </c>
      <c r="L45" s="23">
        <v>135296</v>
      </c>
      <c r="M45" s="23">
        <v>135350</v>
      </c>
      <c r="N45" s="23">
        <v>135396</v>
      </c>
      <c r="O45" s="23">
        <v>135476</v>
      </c>
      <c r="P45" s="35">
        <v>135282</v>
      </c>
    </row>
    <row r="46" spans="1:16" s="4" customFormat="1" ht="16.5" customHeight="1">
      <c r="A46" s="70"/>
      <c r="B46" s="46"/>
      <c r="C46" s="47"/>
      <c r="D46" s="11" t="s">
        <v>44</v>
      </c>
      <c r="E46" s="23">
        <v>2360</v>
      </c>
      <c r="F46" s="23">
        <v>2364</v>
      </c>
      <c r="G46" s="23">
        <v>2356</v>
      </c>
      <c r="H46" s="23">
        <v>2366</v>
      </c>
      <c r="I46" s="23">
        <v>2374</v>
      </c>
      <c r="J46" s="23">
        <v>2381</v>
      </c>
      <c r="K46" s="23">
        <v>2393</v>
      </c>
      <c r="L46" s="23">
        <v>2398</v>
      </c>
      <c r="M46" s="23">
        <v>2405</v>
      </c>
      <c r="N46" s="23">
        <v>2395</v>
      </c>
      <c r="O46" s="23">
        <v>2401</v>
      </c>
      <c r="P46" s="35">
        <v>2399</v>
      </c>
    </row>
    <row r="47" spans="1:16" s="4" customFormat="1" ht="16.5" customHeight="1">
      <c r="A47" s="70"/>
      <c r="B47" s="52"/>
      <c r="C47" s="53"/>
      <c r="D47" s="11" t="s">
        <v>18</v>
      </c>
      <c r="E47" s="23">
        <f>SUM(E44:E46)</f>
        <v>457712</v>
      </c>
      <c r="F47" s="23">
        <f aca="true" t="shared" si="16" ref="F47:K47">SUM(F44:F46)</f>
        <v>458065</v>
      </c>
      <c r="G47" s="23">
        <f t="shared" si="16"/>
        <v>453611</v>
      </c>
      <c r="H47" s="23">
        <f t="shared" si="16"/>
        <v>455573</v>
      </c>
      <c r="I47" s="23">
        <f t="shared" si="16"/>
        <v>456481</v>
      </c>
      <c r="J47" s="23">
        <f t="shared" si="16"/>
        <v>457497</v>
      </c>
      <c r="K47" s="23">
        <f t="shared" si="16"/>
        <v>458144</v>
      </c>
      <c r="L47" s="23">
        <f>SUM(L44:L46)</f>
        <v>458188</v>
      </c>
      <c r="M47" s="23">
        <f>SUM(M44:M46)</f>
        <v>459094</v>
      </c>
      <c r="N47" s="23">
        <f>SUM(N44:N46)</f>
        <v>459454</v>
      </c>
      <c r="O47" s="23">
        <f>SUM(O44:O46)</f>
        <v>459740</v>
      </c>
      <c r="P47" s="35">
        <f>SUM(P44:P46)</f>
        <v>459143</v>
      </c>
    </row>
    <row r="48" spans="1:16" s="4" customFormat="1" ht="16.5" customHeight="1">
      <c r="A48" s="70"/>
      <c r="B48" s="63" t="s">
        <v>28</v>
      </c>
      <c r="C48" s="64"/>
      <c r="D48" s="65"/>
      <c r="E48" s="23">
        <v>3</v>
      </c>
      <c r="F48" s="23">
        <v>3</v>
      </c>
      <c r="G48" s="23">
        <v>3</v>
      </c>
      <c r="H48" s="23">
        <v>3</v>
      </c>
      <c r="I48" s="23">
        <v>3</v>
      </c>
      <c r="J48" s="23">
        <v>3</v>
      </c>
      <c r="K48" s="23">
        <v>3</v>
      </c>
      <c r="L48" s="23">
        <v>3</v>
      </c>
      <c r="M48" s="23">
        <v>3</v>
      </c>
      <c r="N48" s="23">
        <v>3</v>
      </c>
      <c r="O48" s="23">
        <v>3</v>
      </c>
      <c r="P48" s="35">
        <v>3</v>
      </c>
    </row>
    <row r="49" spans="1:16" s="4" customFormat="1" ht="16.5" customHeight="1" thickBot="1">
      <c r="A49" s="71"/>
      <c r="B49" s="66" t="s">
        <v>29</v>
      </c>
      <c r="C49" s="67"/>
      <c r="D49" s="68"/>
      <c r="E49" s="24">
        <v>15003</v>
      </c>
      <c r="F49" s="24">
        <v>14961</v>
      </c>
      <c r="G49" s="24">
        <v>14779</v>
      </c>
      <c r="H49" s="24">
        <v>14951</v>
      </c>
      <c r="I49" s="24">
        <v>14996</v>
      </c>
      <c r="J49" s="24">
        <v>14958</v>
      </c>
      <c r="K49" s="24">
        <v>14894</v>
      </c>
      <c r="L49" s="24">
        <v>14816</v>
      </c>
      <c r="M49" s="24">
        <v>14752</v>
      </c>
      <c r="N49" s="24">
        <v>14665</v>
      </c>
      <c r="O49" s="24">
        <v>14571</v>
      </c>
      <c r="P49" s="32">
        <v>14496</v>
      </c>
    </row>
    <row r="50" spans="1:16" s="4" customFormat="1" ht="24.75" customHeight="1" thickBot="1">
      <c r="A50" s="60" t="s">
        <v>30</v>
      </c>
      <c r="B50" s="61"/>
      <c r="C50" s="61"/>
      <c r="D50" s="62"/>
      <c r="E50" s="40">
        <f aca="true" t="shared" si="17" ref="E50:P50">SUM(E47:E49)</f>
        <v>472718</v>
      </c>
      <c r="F50" s="40">
        <f t="shared" si="17"/>
        <v>473029</v>
      </c>
      <c r="G50" s="40">
        <f t="shared" si="17"/>
        <v>468393</v>
      </c>
      <c r="H50" s="40">
        <f t="shared" si="17"/>
        <v>470527</v>
      </c>
      <c r="I50" s="40">
        <f t="shared" si="17"/>
        <v>471480</v>
      </c>
      <c r="J50" s="40">
        <f t="shared" si="17"/>
        <v>472458</v>
      </c>
      <c r="K50" s="40">
        <f t="shared" si="17"/>
        <v>473041</v>
      </c>
      <c r="L50" s="40">
        <f t="shared" si="17"/>
        <v>473007</v>
      </c>
      <c r="M50" s="40">
        <f t="shared" si="17"/>
        <v>473849</v>
      </c>
      <c r="N50" s="40">
        <f t="shared" si="17"/>
        <v>474122</v>
      </c>
      <c r="O50" s="40">
        <f t="shared" si="17"/>
        <v>474314</v>
      </c>
      <c r="P50" s="41">
        <f t="shared" si="17"/>
        <v>473642</v>
      </c>
    </row>
    <row r="51" spans="1:16" s="4" customFormat="1" ht="27" customHeight="1" thickBot="1">
      <c r="A51" s="60" t="s">
        <v>31</v>
      </c>
      <c r="B51" s="61"/>
      <c r="C51" s="61"/>
      <c r="D51" s="62"/>
      <c r="E51" s="42">
        <f aca="true" t="shared" si="18" ref="E51:P51">SUM(E43,E50)</f>
        <v>1011749</v>
      </c>
      <c r="F51" s="42">
        <f t="shared" si="18"/>
        <v>1012092</v>
      </c>
      <c r="G51" s="42">
        <f t="shared" si="18"/>
        <v>1005726</v>
      </c>
      <c r="H51" s="42">
        <f t="shared" si="18"/>
        <v>1008872</v>
      </c>
      <c r="I51" s="42">
        <f t="shared" si="18"/>
        <v>1009788</v>
      </c>
      <c r="J51" s="42">
        <f t="shared" si="18"/>
        <v>1011272</v>
      </c>
      <c r="K51" s="42">
        <f t="shared" si="18"/>
        <v>1013190</v>
      </c>
      <c r="L51" s="42">
        <f t="shared" si="18"/>
        <v>1013338</v>
      </c>
      <c r="M51" s="42">
        <f t="shared" si="18"/>
        <v>1015055</v>
      </c>
      <c r="N51" s="42">
        <f t="shared" si="18"/>
        <v>1015271</v>
      </c>
      <c r="O51" s="42">
        <f t="shared" si="18"/>
        <v>1015268</v>
      </c>
      <c r="P51" s="43">
        <f t="shared" si="18"/>
        <v>1013990</v>
      </c>
    </row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31.5" customHeight="1"/>
  </sheetData>
  <sheetProtection/>
  <mergeCells count="45">
    <mergeCell ref="A40:D40"/>
    <mergeCell ref="B33:C35"/>
    <mergeCell ref="B36:C38"/>
    <mergeCell ref="B25:D25"/>
    <mergeCell ref="B32:D32"/>
    <mergeCell ref="B39:D39"/>
    <mergeCell ref="A33:A39"/>
    <mergeCell ref="M4:M5"/>
    <mergeCell ref="N4:N5"/>
    <mergeCell ref="O4:O5"/>
    <mergeCell ref="P4:P5"/>
    <mergeCell ref="A1:P1"/>
    <mergeCell ref="A41:D41"/>
    <mergeCell ref="B18:D18"/>
    <mergeCell ref="A19:A25"/>
    <mergeCell ref="L4:L5"/>
    <mergeCell ref="B29:C31"/>
    <mergeCell ref="A42:D42"/>
    <mergeCell ref="A43:D43"/>
    <mergeCell ref="A2:D3"/>
    <mergeCell ref="H4:H5"/>
    <mergeCell ref="I4:I5"/>
    <mergeCell ref="J4:J5"/>
    <mergeCell ref="E4:E5"/>
    <mergeCell ref="F4:F5"/>
    <mergeCell ref="A26:A32"/>
    <mergeCell ref="A6:A18"/>
    <mergeCell ref="A51:D51"/>
    <mergeCell ref="B48:D48"/>
    <mergeCell ref="B49:D49"/>
    <mergeCell ref="A50:D50"/>
    <mergeCell ref="K4:K5"/>
    <mergeCell ref="B44:C47"/>
    <mergeCell ref="A44:A49"/>
    <mergeCell ref="B9:B14"/>
    <mergeCell ref="C9:C11"/>
    <mergeCell ref="C12:C14"/>
    <mergeCell ref="B22:C24"/>
    <mergeCell ref="B26:C28"/>
    <mergeCell ref="B6:C8"/>
    <mergeCell ref="B15:C17"/>
    <mergeCell ref="B19:C21"/>
    <mergeCell ref="G4:G5"/>
    <mergeCell ref="A4:D4"/>
    <mergeCell ref="B5:C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stn107</cp:lastModifiedBy>
  <cp:lastPrinted>2016-03-14T09:46:56Z</cp:lastPrinted>
  <dcterms:created xsi:type="dcterms:W3CDTF">1997-01-08T22:48:59Z</dcterms:created>
  <dcterms:modified xsi:type="dcterms:W3CDTF">2018-03-15T10:10:42Z</dcterms:modified>
  <cp:category/>
  <cp:version/>
  <cp:contentType/>
  <cp:contentStatus/>
</cp:coreProperties>
</file>