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23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<sst xmlns="http://schemas.openxmlformats.org/spreadsheetml/2006/main" count="80" uniqueCount="46">
  <si>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</si>
  <si>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</si>
  <si>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</si>
  <si>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</si>
  <si>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</si>
  <si>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</si>
  <si>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</si>
  <si>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</si>
  <si>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</si>
  <si>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</si>
  <si>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</si>
  <si>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</si>
  <si>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乗用</t>
  </si>
  <si>
    <t>軽自動車</t>
  </si>
  <si>
    <t>用途別</t>
  </si>
  <si>
    <t>普通車</t>
  </si>
  <si>
    <t>自家用</t>
  </si>
  <si>
    <t>営業用</t>
  </si>
  <si>
    <t>計</t>
  </si>
  <si>
    <t>小型車</t>
  </si>
  <si>
    <t>四 輪</t>
  </si>
  <si>
    <t>三 輪</t>
  </si>
  <si>
    <t>被けん引車</t>
  </si>
  <si>
    <t>大  型  特 殊 車</t>
  </si>
  <si>
    <t>小  型  二 輪 車</t>
  </si>
  <si>
    <t>検査車両数合計</t>
  </si>
  <si>
    <t>四輪</t>
  </si>
  <si>
    <t>貨物</t>
  </si>
  <si>
    <t>三    輪</t>
  </si>
  <si>
    <t>二    輪</t>
  </si>
  <si>
    <t>届出車両数合計</t>
  </si>
  <si>
    <t>総      合      計</t>
  </si>
  <si>
    <t>［青森県の自動車保有車両数］</t>
  </si>
  <si>
    <t>貨物用計</t>
  </si>
  <si>
    <t>乗合用計</t>
  </si>
  <si>
    <t>乗用車計</t>
  </si>
  <si>
    <t>特種（殊）用途用</t>
  </si>
  <si>
    <t>特種（殊）用途用計</t>
  </si>
  <si>
    <t>車種別</t>
  </si>
  <si>
    <t>業態別</t>
  </si>
  <si>
    <t>登録車両数合計</t>
  </si>
  <si>
    <t>貨物用</t>
  </si>
  <si>
    <t>乗合用</t>
  </si>
  <si>
    <t>乗用</t>
  </si>
  <si>
    <t xml:space="preserve">  平成23年各月末現在</t>
  </si>
  <si>
    <t>特種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</si>
</sst>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8"/>
      <name val="ＭＳ Ｐゴシック"/>
      <family val="3"/>
    </font>
    <font>
      <b/>
      <sz val="8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38" fontId="5" fillId="0" borderId="11" xfId="48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38" fontId="5" fillId="0" borderId="19" xfId="48" applyFont="1" applyBorder="1" applyAlignment="1">
      <alignment horizontal="right" vertical="center"/>
    </xf>
    <xf numFmtId="38" fontId="5" fillId="0" borderId="20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38" fontId="5" fillId="0" borderId="22" xfId="48" applyFont="1" applyBorder="1" applyAlignment="1">
      <alignment horizontal="right" vertical="center"/>
    </xf>
    <xf numFmtId="38" fontId="5" fillId="0" borderId="23" xfId="48" applyFont="1" applyBorder="1" applyAlignment="1">
      <alignment horizontal="right" vertical="center"/>
    </xf>
    <xf numFmtId="38" fontId="5" fillId="0" borderId="24" xfId="48" applyFont="1" applyBorder="1" applyAlignment="1">
      <alignment horizontal="right" vertical="center"/>
    </xf>
    <xf numFmtId="38" fontId="5" fillId="0" borderId="25" xfId="48" applyFont="1" applyBorder="1" applyAlignment="1">
      <alignment horizontal="right" vertical="center"/>
    </xf>
    <xf numFmtId="38" fontId="5" fillId="0" borderId="26" xfId="48" applyFont="1" applyBorder="1" applyAlignment="1">
      <alignment horizontal="right" vertical="center"/>
    </xf>
    <xf numFmtId="38" fontId="5" fillId="0" borderId="27" xfId="48" applyFont="1" applyBorder="1" applyAlignment="1">
      <alignment horizontal="right" vertical="center"/>
    </xf>
    <xf numFmtId="38" fontId="5" fillId="0" borderId="28" xfId="48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38" fontId="5" fillId="0" borderId="30" xfId="48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38" fontId="5" fillId="0" borderId="31" xfId="48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38" fontId="7" fillId="33" borderId="19" xfId="48" applyFont="1" applyFill="1" applyBorder="1" applyAlignment="1">
      <alignment horizontal="right" vertical="center"/>
    </xf>
    <xf numFmtId="38" fontId="7" fillId="33" borderId="20" xfId="48" applyFont="1" applyFill="1" applyBorder="1" applyAlignment="1">
      <alignment horizontal="right" vertical="center"/>
    </xf>
    <xf numFmtId="38" fontId="7" fillId="33" borderId="13" xfId="48" applyFont="1" applyFill="1" applyBorder="1" applyAlignment="1">
      <alignment horizontal="right" vertical="center"/>
    </xf>
    <xf numFmtId="38" fontId="7" fillId="33" borderId="14" xfId="48" applyFont="1" applyFill="1" applyBorder="1" applyAlignment="1">
      <alignment horizontal="right" vertical="center"/>
    </xf>
    <xf numFmtId="38" fontId="7" fillId="33" borderId="33" xfId="48" applyFont="1" applyFill="1" applyBorder="1" applyAlignment="1">
      <alignment horizontal="right" vertical="center"/>
    </xf>
    <xf numFmtId="38" fontId="7" fillId="33" borderId="23" xfId="48" applyFont="1" applyFill="1" applyBorder="1" applyAlignment="1">
      <alignment horizontal="right" vertical="center"/>
    </xf>
    <xf numFmtId="38" fontId="7" fillId="33" borderId="24" xfId="48" applyFont="1" applyFill="1" applyBorder="1" applyAlignment="1">
      <alignment horizontal="right" vertical="center"/>
    </xf>
    <xf numFmtId="0" fontId="6" fillId="33" borderId="34" xfId="0" applyFont="1" applyFill="1" applyBorder="1" applyAlignment="1">
      <alignment horizontal="distributed" vertical="center"/>
    </xf>
    <xf numFmtId="0" fontId="6" fillId="33" borderId="35" xfId="0" applyFont="1" applyFill="1" applyBorder="1" applyAlignment="1">
      <alignment horizontal="distributed" vertical="center"/>
    </xf>
    <xf numFmtId="0" fontId="6" fillId="33" borderId="36" xfId="0" applyFont="1" applyFill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6" fillId="33" borderId="44" xfId="0" applyFont="1" applyFill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6" fillId="33" borderId="48" xfId="0" applyFont="1" applyFill="1" applyBorder="1" applyAlignment="1">
      <alignment horizontal="center" vertical="distributed" textRotation="255"/>
    </xf>
    <xf numFmtId="0" fontId="6" fillId="33" borderId="21" xfId="0" applyFont="1" applyFill="1" applyBorder="1" applyAlignment="1">
      <alignment horizontal="center" vertical="distributed" textRotation="255"/>
    </xf>
    <xf numFmtId="0" fontId="6" fillId="33" borderId="49" xfId="0" applyFont="1" applyFill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3" borderId="50" xfId="0" applyFont="1" applyFill="1" applyBorder="1" applyAlignment="1">
      <alignment horizontal="center" vertical="distributed" textRotation="255"/>
    </xf>
    <xf numFmtId="0" fontId="6" fillId="33" borderId="51" xfId="0" applyFont="1" applyFill="1" applyBorder="1" applyAlignment="1">
      <alignment horizontal="center" vertical="distributed" textRotation="255"/>
    </xf>
    <xf numFmtId="0" fontId="6" fillId="33" borderId="32" xfId="0" applyFont="1" applyFill="1" applyBorder="1" applyAlignment="1">
      <alignment horizontal="center" vertical="distributed" textRotation="255"/>
    </xf>
    <xf numFmtId="0" fontId="3" fillId="0" borderId="5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3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3" fillId="0" borderId="50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9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342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09600"/>
          <a:ext cx="1009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</xdr:row>
      <xdr:rowOff>38100</xdr:rowOff>
    </xdr:from>
    <xdr:to>
      <xdr:col>3</xdr:col>
      <xdr:colOff>438150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66675" y="638175"/>
          <a:ext cx="1390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4</xdr:row>
      <xdr:rowOff>0</xdr:rowOff>
    </xdr:from>
    <xdr:to>
      <xdr:col>3</xdr:col>
      <xdr:colOff>476250</xdr:colOff>
      <xdr:row>5</xdr:row>
      <xdr:rowOff>19050</xdr:rowOff>
    </xdr:to>
    <xdr:sp>
      <xdr:nvSpPr>
        <xdr:cNvPr id="4" name="Line 4"/>
        <xdr:cNvSpPr>
          <a:spLocks/>
        </xdr:cNvSpPr>
      </xdr:nvSpPr>
      <xdr:spPr>
        <a:xfrm>
          <a:off x="1438275" y="1095375"/>
          <a:ext cx="57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12" name="Line 1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16" name="Line 1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28" name="Line 2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2" name="Line 3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6" name="Line 3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0" name="Line 4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4" name="Line 4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5" name="Line 4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8" name="Line 4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9" name="Line 4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2" name="Line 5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4" name="Line 5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9" name="Line 5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0" name="Line 6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8" name="Line 6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69" name="Line 6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5" name="Line 7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6" name="Line 7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2" name="Line 8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6" name="Line 8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0" name="Line 9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1" name="Line 9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4" name="Line 9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7" name="Line 9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8" name="Line 9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0" name="Line 10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1" name="Line 10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2" name="Line 10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3" name="Line 10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4" name="Line 10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6" name="Line 10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8" name="Line 10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9" name="Line 10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0" name="Line 11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2" name="Line 11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3" name="Line 11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7" name="Line 11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8" name="Line 11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9" name="Line 11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0" name="Line 12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2" name="Line 12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4" name="Line 12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5" name="Line 12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6" name="Line 12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7" name="Line 12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8" name="Line 12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29" name="Line 12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0" name="Line 13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1" name="Line 13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2" name="Line 13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3" name="Line 13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4" name="Line 13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5" name="Line 13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6" name="Line 13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7" name="Line 13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8" name="Line 13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9" name="Line 13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0" name="Line 14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1" name="Line 14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2" name="Line 14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3" name="Line 14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4" name="Line 14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5" name="Line 14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6" name="Line 14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7" name="Line 14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8" name="Line 14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49" name="Line 14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0" name="Line 15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1" name="Line 15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2" name="Line 15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3" name="Line 15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4" name="Line 15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5" name="Line 15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6" name="Line 15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7" name="Line 15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8" name="Line 15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9" name="Line 15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0" name="Line 16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1" name="Line 16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2" name="Line 16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3" name="Line 16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4" name="Line 16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5" name="Line 16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6" name="Line 16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7" name="Line 16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8" name="Line 16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9" name="Line 16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0" name="Line 17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1" name="Line 17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2" name="Line 17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3" name="Line 17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4" name="Line 17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5" name="Line 17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6" name="Line 17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7" name="Line 17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8" name="Line 17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9" name="Line 17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0" name="Line 18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1" name="Line 18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2" name="Line 18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3" name="Line 18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4" name="Line 18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5" name="Line 18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6" name="Line 18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7" name="Line 18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8" name="Line 18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89" name="Line 18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0" name="Line 19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1" name="Line 19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2" name="Line 19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3" name="Line 19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4" name="Line 19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5" name="Line 19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6" name="Line 19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7" name="Line 19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8" name="Line 19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9" name="Line 19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0" name="Line 20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1" name="Line 20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2" name="Line 20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3" name="Line 20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4" name="Line 20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5" name="Line 20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6" name="Line 20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7" name="Line 20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8" name="Line 20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09" name="Line 20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0" name="Line 21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1" name="Line 21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2" name="Line 21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3" name="Line 21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4" name="Line 21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5" name="Line 21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6" name="Line 21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7" name="Line 21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8" name="Line 21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9" name="Line 21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0" name="Line 22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1" name="Line 22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2" name="Line 22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3" name="Line 22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4" name="Line 22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5" name="Line 22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6" name="Line 22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7" name="Line 22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8" name="Line 22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29" name="Line 22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0" name="Line 23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1" name="Line 23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2" name="Line 23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3" name="Line 23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4" name="Line 23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5" name="Line 23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6" name="Line 23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7" name="Line 23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8" name="Line 23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39" name="Line 23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0" name="Line 24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1" name="Line 24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2" name="Line 24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3" name="Line 24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4" name="Line 24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5" name="Line 24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6" name="Line 24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7" name="Line 24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8" name="Line 24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49" name="Line 24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0" name="Line 25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1" name="Line 25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2" name="Line 25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3" name="Line 25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4" name="Line 25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5" name="Line 25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6" name="Line 25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7" name="Line 25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8" name="Line 25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59" name="Line 25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0" name="Line 26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1" name="Line 26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2" name="Line 26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3" name="Line 26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4" name="Line 26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5" name="Line 26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6" name="Line 26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7" name="Line 26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8" name="Line 26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9" name="Line 26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0" name="Line 27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1" name="Line 27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2" name="Line 27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3" name="Line 27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4" name="Line 27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5" name="Line 27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6" name="Line 27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7" name="Line 27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8" name="Line 27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79" name="Line 27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0" name="Line 28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1" name="Line 28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2" name="Line 28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3" name="Line 28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4" name="Line 28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5" name="Line 28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6" name="Line 28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7" name="Line 28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8" name="Line 28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89" name="Line 28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0" name="Line 29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1" name="Line 29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2" name="Line 29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3" name="Line 29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4" name="Line 29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5" name="Line 29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6" name="Line 29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7" name="Line 29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8" name="Line 29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99" name="Line 29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0" name="Line 30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1" name="Line 30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2" name="Line 30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3" name="Line 30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4" name="Line 30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5" name="Line 30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6" name="Line 30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7" name="Line 30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8" name="Line 30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9" name="Line 30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0" name="Line 31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1" name="Line 31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2" name="Line 31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3" name="Line 31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4" name="Line 31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5" name="Line 31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6" name="Line 31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7" name="Line 31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8" name="Line 31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9" name="Line 31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0" name="Line 32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1" name="Line 32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2" name="Line 32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3" name="Line 32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4" name="Line 32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5" name="Line 32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6" name="Line 32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7" name="Line 32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8" name="Line 32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9" name="Line 32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0" name="Line 33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1" name="Line 331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2" name="Line 332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3" name="Line 333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4" name="Line 334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5" name="Line 335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6" name="Line 336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7" name="Line 337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8" name="Line 338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39" name="Line 339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40" name="Line 340"/>
        <xdr:cNvSpPr>
          <a:spLocks/>
        </xdr:cNvSpPr>
      </xdr:nvSpPr>
      <xdr:spPr>
        <a:xfrm>
          <a:off x="0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41" name="Line 34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42" name="Line 34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43" name="Line 34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44" name="Line 34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45" name="Line 34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46" name="Line 34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47" name="Line 34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48" name="Line 34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49" name="Line 34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50" name="Line 35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52" name="Line 35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53" name="Line 35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54" name="Line 35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55" name="Line 35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56" name="Line 35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57" name="Line 35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58" name="Line 35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59" name="Line 35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60" name="Line 36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61" name="Line 36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62" name="Line 36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63" name="Line 36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64" name="Line 36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65" name="Line 36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66" name="Line 36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67" name="Line 36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68" name="Line 36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69" name="Line 36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70" name="Line 37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71" name="Line 37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72" name="Line 37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73" name="Line 37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74" name="Line 37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75" name="Line 37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76" name="Line 37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77" name="Line 37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78" name="Line 37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79" name="Line 37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80" name="Line 38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81" name="Line 38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82" name="Line 38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83" name="Line 38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84" name="Line 38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85" name="Line 38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86" name="Line 38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88" name="Line 38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89" name="Line 38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90" name="Line 39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91" name="Line 39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92" name="Line 39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93" name="Line 39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94" name="Line 39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95" name="Line 39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396" name="Line 39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97" name="Line 39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398" name="Line 39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399" name="Line 39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00" name="Line 40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01" name="Line 40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02" name="Line 40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04" name="Line 40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05" name="Line 40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06" name="Line 40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08" name="Line 40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09" name="Line 40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10" name="Line 41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11" name="Line 41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12" name="Line 41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13" name="Line 41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14" name="Line 41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15" name="Line 41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16" name="Line 41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17" name="Line 41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18" name="Line 41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19" name="Line 41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20" name="Line 42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21" name="Line 42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22" name="Line 42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23" name="Line 42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24" name="Line 42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25" name="Line 42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26" name="Line 42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27" name="Line 42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28" name="Line 42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29" name="Line 42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30" name="Line 43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31" name="Line 43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32" name="Line 43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33" name="Line 43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34" name="Line 43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35" name="Line 43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36" name="Line 43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37" name="Line 43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38" name="Line 43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39" name="Line 43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40" name="Line 44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41" name="Line 44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42" name="Line 44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43" name="Line 44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44" name="Line 44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45" name="Line 44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46" name="Line 44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47" name="Line 44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48" name="Line 44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49" name="Line 44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50" name="Line 45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51" name="Line 45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52" name="Line 45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53" name="Line 45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54" name="Line 45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55" name="Line 45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56" name="Line 45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57" name="Line 45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58" name="Line 45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59" name="Line 45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60" name="Line 46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61" name="Line 46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62" name="Line 46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63" name="Line 46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64" name="Line 46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65" name="Line 46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66" name="Line 46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67" name="Line 46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68" name="Line 46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69" name="Line 46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70" name="Line 47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71" name="Line 47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72" name="Line 47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73" name="Line 47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74" name="Line 47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75" name="Line 47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76" name="Line 47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77" name="Line 47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78" name="Line 47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79" name="Line 47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80" name="Line 48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81" name="Line 48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82" name="Line 48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83" name="Line 48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84" name="Line 48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85" name="Line 48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86" name="Line 48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87" name="Line 48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88" name="Line 48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89" name="Line 48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90" name="Line 49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91" name="Line 49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92" name="Line 49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93" name="Line 49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94" name="Line 49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95" name="Line 49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496" name="Line 49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97" name="Line 49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498" name="Line 49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499" name="Line 49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00" name="Line 50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01" name="Line 50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02" name="Line 50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03" name="Line 50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04" name="Line 50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05" name="Line 50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06" name="Line 50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07" name="Line 507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08" name="Line 50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09" name="Line 509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10" name="Line 510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11" name="Line 511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12" name="Line 512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13" name="Line 513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14" name="Line 514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15" name="Line 515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16" name="Line 516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17" name="Line 517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18" name="Line 518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19" name="Line 519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20" name="Line 520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21" name="Line 521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22" name="Line 522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>
      <xdr:nvSpPr>
        <xdr:cNvPr id="523" name="Line 523"/>
        <xdr:cNvSpPr>
          <a:spLocks/>
        </xdr:cNvSpPr>
      </xdr:nvSpPr>
      <xdr:spPr>
        <a:xfrm>
          <a:off x="19050" y="120967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24" name="Line 524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25" name="Line 525"/>
        <xdr:cNvSpPr>
          <a:spLocks/>
        </xdr:cNvSpPr>
      </xdr:nvSpPr>
      <xdr:spPr>
        <a:xfrm>
          <a:off x="9525" y="12096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526" name="Line 526"/>
        <xdr:cNvSpPr>
          <a:spLocks/>
        </xdr:cNvSpPr>
      </xdr:nvSpPr>
      <xdr:spPr>
        <a:xfrm>
          <a:off x="9525" y="120967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495300</xdr:colOff>
      <xdr:row>51</xdr:row>
      <xdr:rowOff>0</xdr:rowOff>
    </xdr:to>
    <xdr:sp>
      <xdr:nvSpPr>
        <xdr:cNvPr id="527" name="Line 528"/>
        <xdr:cNvSpPr>
          <a:spLocks/>
        </xdr:cNvSpPr>
      </xdr:nvSpPr>
      <xdr:spPr>
        <a:xfrm>
          <a:off x="1466850" y="12096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Zeros="0" tabSelected="1" zoomScalePageLayoutView="0" workbookViewId="0" topLeftCell="A1">
      <selection activeCell="A1" sqref="A1:P1"/>
    </sheetView>
  </sheetViews>
  <sheetFormatPr defaultColWidth="9.00390625" defaultRowHeight="13.5"/>
  <cols>
    <col min="1" max="1" width="4.625" style="1" customWidth="1"/>
    <col min="2" max="3" width="4.375" style="1" customWidth="1"/>
    <col min="4" max="4" width="6.50390625" style="1" customWidth="1"/>
    <col min="5" max="16" width="8.00390625" style="1" customWidth="1"/>
    <col min="17" max="16384" width="9.00390625" style="1" customWidth="1"/>
  </cols>
  <sheetData>
    <row r="1" spans="1:16" ht="17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7.25">
      <c r="A2" s="73" t="s">
        <v>44</v>
      </c>
      <c r="B2" s="73"/>
      <c r="C2" s="73"/>
      <c r="D2" s="73"/>
      <c r="O2" s="2"/>
      <c r="P2" s="2"/>
    </row>
    <row r="3" spans="1:16" ht="12.75" thickBot="1">
      <c r="A3" s="74"/>
      <c r="B3" s="74"/>
      <c r="C3" s="74"/>
      <c r="D3" s="74"/>
      <c r="O3" s="3"/>
      <c r="P3" s="3"/>
    </row>
    <row r="4" spans="1:16" s="4" customFormat="1" ht="39" customHeight="1">
      <c r="A4" s="83"/>
      <c r="B4" s="84"/>
      <c r="C4" s="84"/>
      <c r="D4" s="85"/>
      <c r="E4" s="75" t="s">
        <v>0</v>
      </c>
      <c r="F4" s="60" t="s">
        <v>1</v>
      </c>
      <c r="G4" s="60" t="s">
        <v>2</v>
      </c>
      <c r="H4" s="60" t="s">
        <v>3</v>
      </c>
      <c r="I4" s="60" t="s">
        <v>4</v>
      </c>
      <c r="J4" s="60" t="s">
        <v>5</v>
      </c>
      <c r="K4" s="60" t="s">
        <v>6</v>
      </c>
      <c r="L4" s="60" t="s">
        <v>7</v>
      </c>
      <c r="M4" s="60" t="s">
        <v>8</v>
      </c>
      <c r="N4" s="60" t="s">
        <v>9</v>
      </c>
      <c r="O4" s="60" t="s">
        <v>10</v>
      </c>
      <c r="P4" s="62" t="s">
        <v>11</v>
      </c>
    </row>
    <row r="5" spans="1:16" s="4" customFormat="1" ht="39" customHeight="1" thickBot="1">
      <c r="A5" s="33" t="s">
        <v>14</v>
      </c>
      <c r="B5" s="86" t="s">
        <v>38</v>
      </c>
      <c r="C5" s="86"/>
      <c r="D5" s="34" t="s">
        <v>39</v>
      </c>
      <c r="E5" s="76"/>
      <c r="F5" s="61"/>
      <c r="G5" s="61"/>
      <c r="H5" s="61"/>
      <c r="I5" s="61"/>
      <c r="J5" s="61"/>
      <c r="K5" s="61"/>
      <c r="L5" s="61"/>
      <c r="M5" s="61"/>
      <c r="N5" s="61"/>
      <c r="O5" s="61"/>
      <c r="P5" s="63"/>
    </row>
    <row r="6" spans="1:16" s="4" customFormat="1" ht="16.5" customHeight="1">
      <c r="A6" s="65" t="s">
        <v>41</v>
      </c>
      <c r="B6" s="45" t="s">
        <v>15</v>
      </c>
      <c r="C6" s="46"/>
      <c r="D6" s="25" t="s">
        <v>16</v>
      </c>
      <c r="E6" s="5">
        <v>24780</v>
      </c>
      <c r="F6" s="5">
        <v>24727</v>
      </c>
      <c r="G6" s="5">
        <v>24566</v>
      </c>
      <c r="H6" s="5">
        <v>24518</v>
      </c>
      <c r="I6" s="5">
        <v>24480</v>
      </c>
      <c r="J6" s="5">
        <v>24425</v>
      </c>
      <c r="K6" s="5">
        <v>24409</v>
      </c>
      <c r="L6" s="5">
        <v>24416</v>
      </c>
      <c r="M6" s="5">
        <v>24417</v>
      </c>
      <c r="N6" s="5">
        <v>24395</v>
      </c>
      <c r="O6" s="5">
        <v>24394</v>
      </c>
      <c r="P6" s="6">
        <v>24392</v>
      </c>
    </row>
    <row r="7" spans="1:16" s="4" customFormat="1" ht="16.5" customHeight="1">
      <c r="A7" s="66"/>
      <c r="B7" s="47"/>
      <c r="C7" s="48"/>
      <c r="D7" s="26" t="s">
        <v>17</v>
      </c>
      <c r="E7" s="7">
        <v>8034</v>
      </c>
      <c r="F7" s="7">
        <v>8015</v>
      </c>
      <c r="G7" s="7">
        <v>8030</v>
      </c>
      <c r="H7" s="7">
        <v>7973</v>
      </c>
      <c r="I7" s="7">
        <v>7965</v>
      </c>
      <c r="J7" s="7">
        <v>7944</v>
      </c>
      <c r="K7" s="7">
        <v>7953</v>
      </c>
      <c r="L7" s="7">
        <v>7989</v>
      </c>
      <c r="M7" s="7">
        <v>8009</v>
      </c>
      <c r="N7" s="7">
        <v>8003</v>
      </c>
      <c r="O7" s="7">
        <v>8028</v>
      </c>
      <c r="P7" s="8">
        <v>8050</v>
      </c>
    </row>
    <row r="8" spans="1:16" s="4" customFormat="1" ht="16.5" customHeight="1">
      <c r="A8" s="66"/>
      <c r="B8" s="49"/>
      <c r="C8" s="50"/>
      <c r="D8" s="27" t="s">
        <v>18</v>
      </c>
      <c r="E8" s="9">
        <f aca="true" t="shared" si="0" ref="E8:P8">SUM(E6:E7)</f>
        <v>32814</v>
      </c>
      <c r="F8" s="9">
        <f t="shared" si="0"/>
        <v>32742</v>
      </c>
      <c r="G8" s="9">
        <f t="shared" si="0"/>
        <v>32596</v>
      </c>
      <c r="H8" s="9">
        <f t="shared" si="0"/>
        <v>32491</v>
      </c>
      <c r="I8" s="9">
        <f t="shared" si="0"/>
        <v>32445</v>
      </c>
      <c r="J8" s="9">
        <f t="shared" si="0"/>
        <v>32369</v>
      </c>
      <c r="K8" s="9">
        <f t="shared" si="0"/>
        <v>32362</v>
      </c>
      <c r="L8" s="9">
        <f t="shared" si="0"/>
        <v>32405</v>
      </c>
      <c r="M8" s="9">
        <f t="shared" si="0"/>
        <v>32426</v>
      </c>
      <c r="N8" s="9">
        <f t="shared" si="0"/>
        <v>32398</v>
      </c>
      <c r="O8" s="9">
        <f t="shared" si="0"/>
        <v>32422</v>
      </c>
      <c r="P8" s="10">
        <f t="shared" si="0"/>
        <v>32442</v>
      </c>
    </row>
    <row r="9" spans="1:16" s="4" customFormat="1" ht="16.5" customHeight="1">
      <c r="A9" s="66"/>
      <c r="B9" s="80" t="s">
        <v>19</v>
      </c>
      <c r="C9" s="80" t="s">
        <v>20</v>
      </c>
      <c r="D9" s="28" t="s">
        <v>16</v>
      </c>
      <c r="E9" s="11">
        <v>53453</v>
      </c>
      <c r="F9" s="11">
        <v>53355</v>
      </c>
      <c r="G9" s="11">
        <v>52804</v>
      </c>
      <c r="H9" s="11">
        <v>52694</v>
      </c>
      <c r="I9" s="11">
        <v>52536</v>
      </c>
      <c r="J9" s="11">
        <v>52422</v>
      </c>
      <c r="K9" s="11">
        <v>52421</v>
      </c>
      <c r="L9" s="11">
        <v>52352</v>
      </c>
      <c r="M9" s="11">
        <v>52335</v>
      </c>
      <c r="N9" s="11">
        <v>52260</v>
      </c>
      <c r="O9" s="11">
        <v>52132</v>
      </c>
      <c r="P9" s="12">
        <v>52040</v>
      </c>
    </row>
    <row r="10" spans="1:16" s="4" customFormat="1" ht="16.5" customHeight="1">
      <c r="A10" s="66"/>
      <c r="B10" s="81"/>
      <c r="C10" s="81"/>
      <c r="D10" s="26" t="s">
        <v>17</v>
      </c>
      <c r="E10" s="7">
        <v>721</v>
      </c>
      <c r="F10" s="7">
        <v>713</v>
      </c>
      <c r="G10" s="7">
        <v>713</v>
      </c>
      <c r="H10" s="7">
        <v>710</v>
      </c>
      <c r="I10" s="7">
        <v>700</v>
      </c>
      <c r="J10" s="7">
        <v>704</v>
      </c>
      <c r="K10" s="7">
        <v>702</v>
      </c>
      <c r="L10" s="7">
        <v>698</v>
      </c>
      <c r="M10" s="7">
        <v>700</v>
      </c>
      <c r="N10" s="7">
        <v>691</v>
      </c>
      <c r="O10" s="7">
        <v>689</v>
      </c>
      <c r="P10" s="8">
        <v>688</v>
      </c>
    </row>
    <row r="11" spans="1:16" s="4" customFormat="1" ht="16.5" customHeight="1">
      <c r="A11" s="66"/>
      <c r="B11" s="81"/>
      <c r="C11" s="82"/>
      <c r="D11" s="27" t="s">
        <v>18</v>
      </c>
      <c r="E11" s="9">
        <f aca="true" t="shared" si="1" ref="E11:P11">SUM(E9:E10)</f>
        <v>54174</v>
      </c>
      <c r="F11" s="9">
        <f t="shared" si="1"/>
        <v>54068</v>
      </c>
      <c r="G11" s="9">
        <f t="shared" si="1"/>
        <v>53517</v>
      </c>
      <c r="H11" s="9">
        <f t="shared" si="1"/>
        <v>53404</v>
      </c>
      <c r="I11" s="9">
        <f t="shared" si="1"/>
        <v>53236</v>
      </c>
      <c r="J11" s="9">
        <f t="shared" si="1"/>
        <v>53126</v>
      </c>
      <c r="K11" s="9">
        <f t="shared" si="1"/>
        <v>53123</v>
      </c>
      <c r="L11" s="9">
        <f t="shared" si="1"/>
        <v>53050</v>
      </c>
      <c r="M11" s="9">
        <f t="shared" si="1"/>
        <v>53035</v>
      </c>
      <c r="N11" s="9">
        <f t="shared" si="1"/>
        <v>52951</v>
      </c>
      <c r="O11" s="9">
        <f t="shared" si="1"/>
        <v>52821</v>
      </c>
      <c r="P11" s="10">
        <f t="shared" si="1"/>
        <v>52728</v>
      </c>
    </row>
    <row r="12" spans="1:16" s="4" customFormat="1" ht="16.5" customHeight="1">
      <c r="A12" s="66"/>
      <c r="B12" s="81"/>
      <c r="C12" s="80" t="s">
        <v>21</v>
      </c>
      <c r="D12" s="26" t="s">
        <v>16</v>
      </c>
      <c r="E12" s="7">
        <v>6</v>
      </c>
      <c r="F12" s="7">
        <v>6</v>
      </c>
      <c r="G12" s="7">
        <v>6</v>
      </c>
      <c r="H12" s="7">
        <v>6</v>
      </c>
      <c r="I12" s="7">
        <v>6</v>
      </c>
      <c r="J12" s="7">
        <v>6</v>
      </c>
      <c r="K12" s="7">
        <v>6</v>
      </c>
      <c r="L12" s="7">
        <v>6</v>
      </c>
      <c r="M12" s="7">
        <v>6</v>
      </c>
      <c r="N12" s="7">
        <v>6</v>
      </c>
      <c r="O12" s="7">
        <v>6</v>
      </c>
      <c r="P12" s="8">
        <v>6</v>
      </c>
    </row>
    <row r="13" spans="1:16" s="4" customFormat="1" ht="16.5" customHeight="1">
      <c r="A13" s="66"/>
      <c r="B13" s="81"/>
      <c r="C13" s="81"/>
      <c r="D13" s="26" t="s">
        <v>17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1:16" s="4" customFormat="1" ht="16.5" customHeight="1">
      <c r="A14" s="66"/>
      <c r="B14" s="82"/>
      <c r="C14" s="82"/>
      <c r="D14" s="27" t="s">
        <v>18</v>
      </c>
      <c r="E14" s="9">
        <f aca="true" t="shared" si="2" ref="E14:P14">SUM(E12:E13)</f>
        <v>6</v>
      </c>
      <c r="F14" s="9">
        <f t="shared" si="2"/>
        <v>6</v>
      </c>
      <c r="G14" s="9">
        <f t="shared" si="2"/>
        <v>6</v>
      </c>
      <c r="H14" s="9">
        <f t="shared" si="2"/>
        <v>6</v>
      </c>
      <c r="I14" s="9">
        <f t="shared" si="2"/>
        <v>6</v>
      </c>
      <c r="J14" s="9">
        <f t="shared" si="2"/>
        <v>6</v>
      </c>
      <c r="K14" s="9">
        <f t="shared" si="2"/>
        <v>6</v>
      </c>
      <c r="L14" s="9">
        <f t="shared" si="2"/>
        <v>6</v>
      </c>
      <c r="M14" s="9">
        <f t="shared" si="2"/>
        <v>6</v>
      </c>
      <c r="N14" s="9">
        <f t="shared" si="2"/>
        <v>6</v>
      </c>
      <c r="O14" s="9">
        <f t="shared" si="2"/>
        <v>6</v>
      </c>
      <c r="P14" s="10">
        <f t="shared" si="2"/>
        <v>6</v>
      </c>
    </row>
    <row r="15" spans="1:16" s="4" customFormat="1" ht="16.5" customHeight="1">
      <c r="A15" s="66"/>
      <c r="B15" s="51" t="s">
        <v>22</v>
      </c>
      <c r="C15" s="52"/>
      <c r="D15" s="26" t="s">
        <v>16</v>
      </c>
      <c r="E15" s="7">
        <v>170</v>
      </c>
      <c r="F15" s="7">
        <v>171</v>
      </c>
      <c r="G15" s="7">
        <v>169</v>
      </c>
      <c r="H15" s="7">
        <v>169</v>
      </c>
      <c r="I15" s="7">
        <v>168</v>
      </c>
      <c r="J15" s="7">
        <v>167</v>
      </c>
      <c r="K15" s="7">
        <v>165</v>
      </c>
      <c r="L15" s="7">
        <v>164</v>
      </c>
      <c r="M15" s="7">
        <v>167</v>
      </c>
      <c r="N15" s="7">
        <v>163</v>
      </c>
      <c r="O15" s="7">
        <v>167</v>
      </c>
      <c r="P15" s="8">
        <v>168</v>
      </c>
    </row>
    <row r="16" spans="1:16" s="4" customFormat="1" ht="16.5" customHeight="1">
      <c r="A16" s="66"/>
      <c r="B16" s="47"/>
      <c r="C16" s="48"/>
      <c r="D16" s="26" t="s">
        <v>17</v>
      </c>
      <c r="E16" s="7">
        <v>665</v>
      </c>
      <c r="F16" s="7">
        <v>663</v>
      </c>
      <c r="G16" s="7">
        <v>662</v>
      </c>
      <c r="H16" s="7">
        <v>658</v>
      </c>
      <c r="I16" s="7">
        <v>662</v>
      </c>
      <c r="J16" s="7">
        <v>663</v>
      </c>
      <c r="K16" s="7">
        <v>662</v>
      </c>
      <c r="L16" s="7">
        <v>667</v>
      </c>
      <c r="M16" s="7">
        <v>662</v>
      </c>
      <c r="N16" s="7">
        <v>668</v>
      </c>
      <c r="O16" s="7">
        <v>676</v>
      </c>
      <c r="P16" s="8">
        <v>673</v>
      </c>
    </row>
    <row r="17" spans="1:16" s="4" customFormat="1" ht="16.5" customHeight="1" thickBot="1">
      <c r="A17" s="66"/>
      <c r="B17" s="68"/>
      <c r="C17" s="69"/>
      <c r="D17" s="29" t="s">
        <v>18</v>
      </c>
      <c r="E17" s="13">
        <f aca="true" t="shared" si="3" ref="E17:P17">SUM(E15:E16)</f>
        <v>835</v>
      </c>
      <c r="F17" s="13">
        <f t="shared" si="3"/>
        <v>834</v>
      </c>
      <c r="G17" s="13">
        <f t="shared" si="3"/>
        <v>831</v>
      </c>
      <c r="H17" s="13">
        <f t="shared" si="3"/>
        <v>827</v>
      </c>
      <c r="I17" s="13">
        <f t="shared" si="3"/>
        <v>830</v>
      </c>
      <c r="J17" s="13">
        <f t="shared" si="3"/>
        <v>830</v>
      </c>
      <c r="K17" s="13">
        <f t="shared" si="3"/>
        <v>827</v>
      </c>
      <c r="L17" s="13">
        <f t="shared" si="3"/>
        <v>831</v>
      </c>
      <c r="M17" s="13">
        <f t="shared" si="3"/>
        <v>829</v>
      </c>
      <c r="N17" s="13">
        <f t="shared" si="3"/>
        <v>831</v>
      </c>
      <c r="O17" s="13">
        <f t="shared" si="3"/>
        <v>843</v>
      </c>
      <c r="P17" s="14">
        <f t="shared" si="3"/>
        <v>841</v>
      </c>
    </row>
    <row r="18" spans="1:16" s="4" customFormat="1" ht="24.75" customHeight="1" thickBot="1">
      <c r="A18" s="67"/>
      <c r="B18" s="53" t="s">
        <v>33</v>
      </c>
      <c r="C18" s="43"/>
      <c r="D18" s="44"/>
      <c r="E18" s="37">
        <f>SUM(E17,E14,E11,E8)</f>
        <v>87829</v>
      </c>
      <c r="F18" s="37">
        <f aca="true" t="shared" si="4" ref="F18:P18">SUM(F17,F14,F11,F8)</f>
        <v>87650</v>
      </c>
      <c r="G18" s="37">
        <f t="shared" si="4"/>
        <v>86950</v>
      </c>
      <c r="H18" s="37">
        <f t="shared" si="4"/>
        <v>86728</v>
      </c>
      <c r="I18" s="37">
        <f t="shared" si="4"/>
        <v>86517</v>
      </c>
      <c r="J18" s="37">
        <f t="shared" si="4"/>
        <v>86331</v>
      </c>
      <c r="K18" s="37">
        <f t="shared" si="4"/>
        <v>86318</v>
      </c>
      <c r="L18" s="37">
        <f t="shared" si="4"/>
        <v>86292</v>
      </c>
      <c r="M18" s="37">
        <f t="shared" si="4"/>
        <v>86296</v>
      </c>
      <c r="N18" s="37">
        <f t="shared" si="4"/>
        <v>86186</v>
      </c>
      <c r="O18" s="37">
        <f t="shared" si="4"/>
        <v>86092</v>
      </c>
      <c r="P18" s="38">
        <f t="shared" si="4"/>
        <v>86017</v>
      </c>
    </row>
    <row r="19" spans="1:16" s="4" customFormat="1" ht="16.5" customHeight="1">
      <c r="A19" s="65" t="s">
        <v>42</v>
      </c>
      <c r="B19" s="45" t="s">
        <v>15</v>
      </c>
      <c r="C19" s="46"/>
      <c r="D19" s="25" t="s">
        <v>16</v>
      </c>
      <c r="E19" s="5">
        <v>505</v>
      </c>
      <c r="F19" s="5">
        <v>503</v>
      </c>
      <c r="G19" s="5">
        <v>486</v>
      </c>
      <c r="H19" s="5">
        <v>480</v>
      </c>
      <c r="I19" s="5">
        <v>479</v>
      </c>
      <c r="J19" s="5">
        <v>479</v>
      </c>
      <c r="K19" s="5">
        <v>480</v>
      </c>
      <c r="L19" s="5">
        <v>482</v>
      </c>
      <c r="M19" s="5">
        <v>480</v>
      </c>
      <c r="N19" s="5">
        <v>477</v>
      </c>
      <c r="O19" s="5">
        <v>479</v>
      </c>
      <c r="P19" s="6">
        <v>482</v>
      </c>
    </row>
    <row r="20" spans="1:16" s="4" customFormat="1" ht="16.5" customHeight="1">
      <c r="A20" s="66"/>
      <c r="B20" s="47"/>
      <c r="C20" s="48"/>
      <c r="D20" s="26" t="s">
        <v>17</v>
      </c>
      <c r="E20" s="7">
        <v>1331</v>
      </c>
      <c r="F20" s="7">
        <v>1337</v>
      </c>
      <c r="G20" s="7">
        <v>1356</v>
      </c>
      <c r="H20" s="7">
        <v>1334</v>
      </c>
      <c r="I20" s="7">
        <v>1332</v>
      </c>
      <c r="J20" s="7">
        <v>1320</v>
      </c>
      <c r="K20" s="7">
        <v>1321</v>
      </c>
      <c r="L20" s="7">
        <v>1319</v>
      </c>
      <c r="M20" s="7">
        <v>1315</v>
      </c>
      <c r="N20" s="7">
        <v>1316</v>
      </c>
      <c r="O20" s="7">
        <v>1313</v>
      </c>
      <c r="P20" s="8">
        <v>1310</v>
      </c>
    </row>
    <row r="21" spans="1:16" s="4" customFormat="1" ht="16.5" customHeight="1">
      <c r="A21" s="66"/>
      <c r="B21" s="49"/>
      <c r="C21" s="50"/>
      <c r="D21" s="27" t="s">
        <v>18</v>
      </c>
      <c r="E21" s="9">
        <f aca="true" t="shared" si="5" ref="E21:P21">SUM(E19:E20)</f>
        <v>1836</v>
      </c>
      <c r="F21" s="9">
        <f t="shared" si="5"/>
        <v>1840</v>
      </c>
      <c r="G21" s="9">
        <f t="shared" si="5"/>
        <v>1842</v>
      </c>
      <c r="H21" s="9">
        <f t="shared" si="5"/>
        <v>1814</v>
      </c>
      <c r="I21" s="9">
        <f t="shared" si="5"/>
        <v>1811</v>
      </c>
      <c r="J21" s="9">
        <f t="shared" si="5"/>
        <v>1799</v>
      </c>
      <c r="K21" s="9">
        <f t="shared" si="5"/>
        <v>1801</v>
      </c>
      <c r="L21" s="9">
        <f t="shared" si="5"/>
        <v>1801</v>
      </c>
      <c r="M21" s="9">
        <f t="shared" si="5"/>
        <v>1795</v>
      </c>
      <c r="N21" s="9">
        <f t="shared" si="5"/>
        <v>1793</v>
      </c>
      <c r="O21" s="9">
        <f t="shared" si="5"/>
        <v>1792</v>
      </c>
      <c r="P21" s="10">
        <f t="shared" si="5"/>
        <v>1792</v>
      </c>
    </row>
    <row r="22" spans="1:16" s="4" customFormat="1" ht="16.5" customHeight="1">
      <c r="A22" s="66"/>
      <c r="B22" s="51" t="s">
        <v>19</v>
      </c>
      <c r="C22" s="52"/>
      <c r="D22" s="26" t="s">
        <v>16</v>
      </c>
      <c r="E22" s="7">
        <v>1907</v>
      </c>
      <c r="F22" s="7">
        <v>1906</v>
      </c>
      <c r="G22" s="7">
        <v>1895</v>
      </c>
      <c r="H22" s="7">
        <v>1886</v>
      </c>
      <c r="I22" s="7">
        <v>1882</v>
      </c>
      <c r="J22" s="7">
        <v>1883</v>
      </c>
      <c r="K22" s="7">
        <v>1888</v>
      </c>
      <c r="L22" s="7">
        <v>1893</v>
      </c>
      <c r="M22" s="7">
        <v>1887</v>
      </c>
      <c r="N22" s="7">
        <v>1888</v>
      </c>
      <c r="O22" s="7">
        <v>1885</v>
      </c>
      <c r="P22" s="8">
        <v>1877</v>
      </c>
    </row>
    <row r="23" spans="1:16" s="4" customFormat="1" ht="16.5" customHeight="1">
      <c r="A23" s="66"/>
      <c r="B23" s="47"/>
      <c r="C23" s="48"/>
      <c r="D23" s="26" t="s">
        <v>17</v>
      </c>
      <c r="E23" s="7">
        <v>321</v>
      </c>
      <c r="F23" s="7">
        <v>320</v>
      </c>
      <c r="G23" s="7">
        <v>322</v>
      </c>
      <c r="H23" s="7">
        <v>329</v>
      </c>
      <c r="I23" s="7">
        <v>329</v>
      </c>
      <c r="J23" s="7">
        <v>329</v>
      </c>
      <c r="K23" s="7">
        <v>328</v>
      </c>
      <c r="L23" s="7">
        <v>334</v>
      </c>
      <c r="M23" s="7">
        <v>332</v>
      </c>
      <c r="N23" s="7">
        <v>332</v>
      </c>
      <c r="O23" s="7">
        <v>331</v>
      </c>
      <c r="P23" s="8">
        <v>331</v>
      </c>
    </row>
    <row r="24" spans="1:16" s="4" customFormat="1" ht="16.5" customHeight="1" thickBot="1">
      <c r="A24" s="66"/>
      <c r="B24" s="68"/>
      <c r="C24" s="69"/>
      <c r="D24" s="29" t="s">
        <v>18</v>
      </c>
      <c r="E24" s="13">
        <f aca="true" t="shared" si="6" ref="E24:P24">SUM(E22:E23)</f>
        <v>2228</v>
      </c>
      <c r="F24" s="13">
        <f t="shared" si="6"/>
        <v>2226</v>
      </c>
      <c r="G24" s="13">
        <f t="shared" si="6"/>
        <v>2217</v>
      </c>
      <c r="H24" s="13">
        <f t="shared" si="6"/>
        <v>2215</v>
      </c>
      <c r="I24" s="13">
        <f t="shared" si="6"/>
        <v>2211</v>
      </c>
      <c r="J24" s="13">
        <f t="shared" si="6"/>
        <v>2212</v>
      </c>
      <c r="K24" s="13">
        <f t="shared" si="6"/>
        <v>2216</v>
      </c>
      <c r="L24" s="13">
        <f t="shared" si="6"/>
        <v>2227</v>
      </c>
      <c r="M24" s="13">
        <f t="shared" si="6"/>
        <v>2219</v>
      </c>
      <c r="N24" s="13">
        <f t="shared" si="6"/>
        <v>2220</v>
      </c>
      <c r="O24" s="13">
        <f t="shared" si="6"/>
        <v>2216</v>
      </c>
      <c r="P24" s="14">
        <f t="shared" si="6"/>
        <v>2208</v>
      </c>
    </row>
    <row r="25" spans="1:16" s="4" customFormat="1" ht="24.75" customHeight="1" thickBot="1">
      <c r="A25" s="67"/>
      <c r="B25" s="53" t="s">
        <v>34</v>
      </c>
      <c r="C25" s="43"/>
      <c r="D25" s="44"/>
      <c r="E25" s="37">
        <f>SUM(E24,E21)</f>
        <v>4064</v>
      </c>
      <c r="F25" s="37">
        <f aca="true" t="shared" si="7" ref="F25:P25">SUM(F24,F21)</f>
        <v>4066</v>
      </c>
      <c r="G25" s="37">
        <f t="shared" si="7"/>
        <v>4059</v>
      </c>
      <c r="H25" s="37">
        <f t="shared" si="7"/>
        <v>4029</v>
      </c>
      <c r="I25" s="37">
        <f t="shared" si="7"/>
        <v>4022</v>
      </c>
      <c r="J25" s="37">
        <f t="shared" si="7"/>
        <v>4011</v>
      </c>
      <c r="K25" s="37">
        <f t="shared" si="7"/>
        <v>4017</v>
      </c>
      <c r="L25" s="37">
        <f t="shared" si="7"/>
        <v>4028</v>
      </c>
      <c r="M25" s="37">
        <f t="shared" si="7"/>
        <v>4014</v>
      </c>
      <c r="N25" s="37">
        <f t="shared" si="7"/>
        <v>4013</v>
      </c>
      <c r="O25" s="37">
        <f t="shared" si="7"/>
        <v>4008</v>
      </c>
      <c r="P25" s="38">
        <f t="shared" si="7"/>
        <v>4000</v>
      </c>
    </row>
    <row r="26" spans="1:16" s="4" customFormat="1" ht="16.5" customHeight="1">
      <c r="A26" s="65" t="s">
        <v>43</v>
      </c>
      <c r="B26" s="45" t="s">
        <v>15</v>
      </c>
      <c r="C26" s="46"/>
      <c r="D26" s="25" t="s">
        <v>16</v>
      </c>
      <c r="E26" s="5">
        <v>155939</v>
      </c>
      <c r="F26" s="5">
        <v>156194</v>
      </c>
      <c r="G26" s="5">
        <v>154804</v>
      </c>
      <c r="H26" s="5">
        <v>154832</v>
      </c>
      <c r="I26" s="5">
        <v>155010</v>
      </c>
      <c r="J26" s="5">
        <v>155312</v>
      </c>
      <c r="K26" s="5">
        <v>155794</v>
      </c>
      <c r="L26" s="5">
        <v>156082</v>
      </c>
      <c r="M26" s="5">
        <v>156728</v>
      </c>
      <c r="N26" s="5">
        <v>157136</v>
      </c>
      <c r="O26" s="5">
        <v>157459</v>
      </c>
      <c r="P26" s="6">
        <v>157448</v>
      </c>
    </row>
    <row r="27" spans="1:16" s="4" customFormat="1" ht="16.5" customHeight="1">
      <c r="A27" s="66"/>
      <c r="B27" s="47"/>
      <c r="C27" s="48"/>
      <c r="D27" s="26" t="s">
        <v>17</v>
      </c>
      <c r="E27" s="7">
        <v>241</v>
      </c>
      <c r="F27" s="7">
        <v>247</v>
      </c>
      <c r="G27" s="7">
        <v>266</v>
      </c>
      <c r="H27" s="7">
        <v>267</v>
      </c>
      <c r="I27" s="7">
        <v>267</v>
      </c>
      <c r="J27" s="7">
        <v>272</v>
      </c>
      <c r="K27" s="7">
        <v>283</v>
      </c>
      <c r="L27" s="7">
        <v>291</v>
      </c>
      <c r="M27" s="7">
        <v>304</v>
      </c>
      <c r="N27" s="7">
        <v>315</v>
      </c>
      <c r="O27" s="7">
        <v>325</v>
      </c>
      <c r="P27" s="8">
        <v>333</v>
      </c>
    </row>
    <row r="28" spans="1:16" s="4" customFormat="1" ht="16.5" customHeight="1">
      <c r="A28" s="66"/>
      <c r="B28" s="49"/>
      <c r="C28" s="50"/>
      <c r="D28" s="27" t="s">
        <v>18</v>
      </c>
      <c r="E28" s="9">
        <f aca="true" t="shared" si="8" ref="E28:P28">SUM(E26:E27)</f>
        <v>156180</v>
      </c>
      <c r="F28" s="9">
        <f t="shared" si="8"/>
        <v>156441</v>
      </c>
      <c r="G28" s="9">
        <f t="shared" si="8"/>
        <v>155070</v>
      </c>
      <c r="H28" s="9">
        <f t="shared" si="8"/>
        <v>155099</v>
      </c>
      <c r="I28" s="9">
        <f t="shared" si="8"/>
        <v>155277</v>
      </c>
      <c r="J28" s="9">
        <f t="shared" si="8"/>
        <v>155584</v>
      </c>
      <c r="K28" s="9">
        <f t="shared" si="8"/>
        <v>156077</v>
      </c>
      <c r="L28" s="9">
        <f t="shared" si="8"/>
        <v>156373</v>
      </c>
      <c r="M28" s="9">
        <f t="shared" si="8"/>
        <v>157032</v>
      </c>
      <c r="N28" s="9">
        <f t="shared" si="8"/>
        <v>157451</v>
      </c>
      <c r="O28" s="9">
        <f t="shared" si="8"/>
        <v>157784</v>
      </c>
      <c r="P28" s="10">
        <f t="shared" si="8"/>
        <v>157781</v>
      </c>
    </row>
    <row r="29" spans="1:16" s="4" customFormat="1" ht="16.5" customHeight="1">
      <c r="A29" s="66"/>
      <c r="B29" s="51" t="s">
        <v>19</v>
      </c>
      <c r="C29" s="52"/>
      <c r="D29" s="26" t="s">
        <v>16</v>
      </c>
      <c r="E29" s="7">
        <v>265745</v>
      </c>
      <c r="F29" s="7">
        <v>265703</v>
      </c>
      <c r="G29" s="7">
        <v>263285</v>
      </c>
      <c r="H29" s="7">
        <v>262993</v>
      </c>
      <c r="I29" s="7">
        <v>262745</v>
      </c>
      <c r="J29" s="7">
        <v>262752</v>
      </c>
      <c r="K29" s="7">
        <v>263214</v>
      </c>
      <c r="L29" s="7">
        <v>263287</v>
      </c>
      <c r="M29" s="7">
        <v>263571</v>
      </c>
      <c r="N29" s="7">
        <v>263451</v>
      </c>
      <c r="O29" s="7">
        <v>262954</v>
      </c>
      <c r="P29" s="8">
        <v>262283</v>
      </c>
    </row>
    <row r="30" spans="1:16" s="4" customFormat="1" ht="16.5" customHeight="1">
      <c r="A30" s="66"/>
      <c r="B30" s="47"/>
      <c r="C30" s="48"/>
      <c r="D30" s="26" t="s">
        <v>17</v>
      </c>
      <c r="E30" s="7">
        <v>2917</v>
      </c>
      <c r="F30" s="7">
        <v>2906</v>
      </c>
      <c r="G30" s="7">
        <v>2880</v>
      </c>
      <c r="H30" s="7">
        <v>2868</v>
      </c>
      <c r="I30" s="7">
        <v>2863</v>
      </c>
      <c r="J30" s="7">
        <v>2847</v>
      </c>
      <c r="K30" s="7">
        <v>2823</v>
      </c>
      <c r="L30" s="7">
        <v>2814</v>
      </c>
      <c r="M30" s="7">
        <v>2797</v>
      </c>
      <c r="N30" s="7">
        <v>2784</v>
      </c>
      <c r="O30" s="7">
        <v>2773</v>
      </c>
      <c r="P30" s="8">
        <v>2763</v>
      </c>
    </row>
    <row r="31" spans="1:16" s="4" customFormat="1" ht="16.5" customHeight="1" thickBot="1">
      <c r="A31" s="66"/>
      <c r="B31" s="68"/>
      <c r="C31" s="69"/>
      <c r="D31" s="29" t="s">
        <v>18</v>
      </c>
      <c r="E31" s="13">
        <f aca="true" t="shared" si="9" ref="E31:P31">SUM(E29:E30)</f>
        <v>268662</v>
      </c>
      <c r="F31" s="13">
        <f t="shared" si="9"/>
        <v>268609</v>
      </c>
      <c r="G31" s="13">
        <f t="shared" si="9"/>
        <v>266165</v>
      </c>
      <c r="H31" s="13">
        <f t="shared" si="9"/>
        <v>265861</v>
      </c>
      <c r="I31" s="13">
        <f t="shared" si="9"/>
        <v>265608</v>
      </c>
      <c r="J31" s="13">
        <f t="shared" si="9"/>
        <v>265599</v>
      </c>
      <c r="K31" s="13">
        <f t="shared" si="9"/>
        <v>266037</v>
      </c>
      <c r="L31" s="13">
        <f t="shared" si="9"/>
        <v>266101</v>
      </c>
      <c r="M31" s="13">
        <f t="shared" si="9"/>
        <v>266368</v>
      </c>
      <c r="N31" s="13">
        <f t="shared" si="9"/>
        <v>266235</v>
      </c>
      <c r="O31" s="13">
        <f t="shared" si="9"/>
        <v>265727</v>
      </c>
      <c r="P31" s="14">
        <f t="shared" si="9"/>
        <v>265046</v>
      </c>
    </row>
    <row r="32" spans="1:16" s="4" customFormat="1" ht="24.75" customHeight="1" thickBot="1">
      <c r="A32" s="67"/>
      <c r="B32" s="53" t="s">
        <v>35</v>
      </c>
      <c r="C32" s="43"/>
      <c r="D32" s="44"/>
      <c r="E32" s="37">
        <f>SUM(E31,E28)</f>
        <v>424842</v>
      </c>
      <c r="F32" s="37">
        <f aca="true" t="shared" si="10" ref="F32:P32">SUM(F31,F28)</f>
        <v>425050</v>
      </c>
      <c r="G32" s="37">
        <f t="shared" si="10"/>
        <v>421235</v>
      </c>
      <c r="H32" s="37">
        <f t="shared" si="10"/>
        <v>420960</v>
      </c>
      <c r="I32" s="37">
        <f t="shared" si="10"/>
        <v>420885</v>
      </c>
      <c r="J32" s="37">
        <f t="shared" si="10"/>
        <v>421183</v>
      </c>
      <c r="K32" s="37">
        <f t="shared" si="10"/>
        <v>422114</v>
      </c>
      <c r="L32" s="37">
        <f t="shared" si="10"/>
        <v>422474</v>
      </c>
      <c r="M32" s="37">
        <f t="shared" si="10"/>
        <v>423400</v>
      </c>
      <c r="N32" s="37">
        <f t="shared" si="10"/>
        <v>423686</v>
      </c>
      <c r="O32" s="37">
        <f t="shared" si="10"/>
        <v>423511</v>
      </c>
      <c r="P32" s="38">
        <f t="shared" si="10"/>
        <v>422827</v>
      </c>
    </row>
    <row r="33" spans="1:16" s="4" customFormat="1" ht="16.5" customHeight="1">
      <c r="A33" s="57" t="s">
        <v>36</v>
      </c>
      <c r="B33" s="45" t="s">
        <v>15</v>
      </c>
      <c r="C33" s="46"/>
      <c r="D33" s="25" t="s">
        <v>16</v>
      </c>
      <c r="E33" s="5">
        <v>14141</v>
      </c>
      <c r="F33" s="5">
        <v>14142</v>
      </c>
      <c r="G33" s="5">
        <v>14069</v>
      </c>
      <c r="H33" s="5">
        <v>14037</v>
      </c>
      <c r="I33" s="5">
        <v>14006</v>
      </c>
      <c r="J33" s="5">
        <v>13967</v>
      </c>
      <c r="K33" s="5">
        <v>13954</v>
      </c>
      <c r="L33" s="5">
        <v>13945</v>
      </c>
      <c r="M33" s="5">
        <v>13936</v>
      </c>
      <c r="N33" s="5">
        <v>13920</v>
      </c>
      <c r="O33" s="5">
        <v>13942</v>
      </c>
      <c r="P33" s="6">
        <v>13946</v>
      </c>
    </row>
    <row r="34" spans="1:16" s="4" customFormat="1" ht="16.5" customHeight="1">
      <c r="A34" s="58"/>
      <c r="B34" s="47"/>
      <c r="C34" s="48"/>
      <c r="D34" s="26" t="s">
        <v>17</v>
      </c>
      <c r="E34" s="7">
        <v>4772</v>
      </c>
      <c r="F34" s="7">
        <v>4781</v>
      </c>
      <c r="G34" s="7">
        <v>4798</v>
      </c>
      <c r="H34" s="7">
        <v>4794</v>
      </c>
      <c r="I34" s="7">
        <v>4791</v>
      </c>
      <c r="J34" s="7">
        <v>4800</v>
      </c>
      <c r="K34" s="7">
        <v>4796</v>
      </c>
      <c r="L34" s="7">
        <v>4822</v>
      </c>
      <c r="M34" s="7">
        <v>4847</v>
      </c>
      <c r="N34" s="7">
        <v>4864</v>
      </c>
      <c r="O34" s="7">
        <v>4875</v>
      </c>
      <c r="P34" s="8">
        <v>4892</v>
      </c>
    </row>
    <row r="35" spans="1:16" s="4" customFormat="1" ht="16.5" customHeight="1">
      <c r="A35" s="58"/>
      <c r="B35" s="49"/>
      <c r="C35" s="50"/>
      <c r="D35" s="26" t="s">
        <v>18</v>
      </c>
      <c r="E35" s="7">
        <f aca="true" t="shared" si="11" ref="E35:P35">SUM(E33:E34)</f>
        <v>18913</v>
      </c>
      <c r="F35" s="7">
        <f t="shared" si="11"/>
        <v>18923</v>
      </c>
      <c r="G35" s="7">
        <f t="shared" si="11"/>
        <v>18867</v>
      </c>
      <c r="H35" s="7">
        <f t="shared" si="11"/>
        <v>18831</v>
      </c>
      <c r="I35" s="7">
        <f t="shared" si="11"/>
        <v>18797</v>
      </c>
      <c r="J35" s="7">
        <f t="shared" si="11"/>
        <v>18767</v>
      </c>
      <c r="K35" s="7">
        <f t="shared" si="11"/>
        <v>18750</v>
      </c>
      <c r="L35" s="7">
        <f t="shared" si="11"/>
        <v>18767</v>
      </c>
      <c r="M35" s="7">
        <f t="shared" si="11"/>
        <v>18783</v>
      </c>
      <c r="N35" s="7">
        <f t="shared" si="11"/>
        <v>18784</v>
      </c>
      <c r="O35" s="7">
        <f t="shared" si="11"/>
        <v>18817</v>
      </c>
      <c r="P35" s="8">
        <f t="shared" si="11"/>
        <v>18838</v>
      </c>
    </row>
    <row r="36" spans="1:16" s="4" customFormat="1" ht="16.5" customHeight="1">
      <c r="A36" s="58"/>
      <c r="B36" s="51" t="s">
        <v>19</v>
      </c>
      <c r="C36" s="52"/>
      <c r="D36" s="28" t="s">
        <v>16</v>
      </c>
      <c r="E36" s="11">
        <v>1674</v>
      </c>
      <c r="F36" s="11">
        <v>1673</v>
      </c>
      <c r="G36" s="11">
        <v>1661</v>
      </c>
      <c r="H36" s="11">
        <v>1655</v>
      </c>
      <c r="I36" s="11">
        <v>1649</v>
      </c>
      <c r="J36" s="11">
        <v>1644</v>
      </c>
      <c r="K36" s="11">
        <v>1631</v>
      </c>
      <c r="L36" s="11">
        <v>1633</v>
      </c>
      <c r="M36" s="11">
        <v>1641</v>
      </c>
      <c r="N36" s="11">
        <v>1639</v>
      </c>
      <c r="O36" s="11">
        <v>1639</v>
      </c>
      <c r="P36" s="12">
        <v>1639</v>
      </c>
    </row>
    <row r="37" spans="1:16" s="4" customFormat="1" ht="16.5" customHeight="1">
      <c r="A37" s="58"/>
      <c r="B37" s="47"/>
      <c r="C37" s="48"/>
      <c r="D37" s="26" t="s">
        <v>17</v>
      </c>
      <c r="E37" s="15">
        <v>163</v>
      </c>
      <c r="F37" s="7">
        <v>164</v>
      </c>
      <c r="G37" s="7">
        <v>166</v>
      </c>
      <c r="H37" s="7">
        <v>166</v>
      </c>
      <c r="I37" s="7">
        <v>166</v>
      </c>
      <c r="J37" s="7">
        <v>165</v>
      </c>
      <c r="K37" s="7">
        <v>165</v>
      </c>
      <c r="L37" s="7">
        <v>165</v>
      </c>
      <c r="M37" s="16">
        <v>166</v>
      </c>
      <c r="N37" s="16">
        <v>164</v>
      </c>
      <c r="O37" s="16">
        <v>164</v>
      </c>
      <c r="P37" s="8">
        <v>164</v>
      </c>
    </row>
    <row r="38" spans="1:16" s="4" customFormat="1" ht="16.5" customHeight="1">
      <c r="A38" s="58"/>
      <c r="B38" s="47"/>
      <c r="C38" s="48"/>
      <c r="D38" s="26" t="s">
        <v>18</v>
      </c>
      <c r="E38" s="7">
        <f aca="true" t="shared" si="12" ref="E38:P38">SUM(E36:E37)</f>
        <v>1837</v>
      </c>
      <c r="F38" s="7">
        <f t="shared" si="12"/>
        <v>1837</v>
      </c>
      <c r="G38" s="7">
        <f t="shared" si="12"/>
        <v>1827</v>
      </c>
      <c r="H38" s="7">
        <f t="shared" si="12"/>
        <v>1821</v>
      </c>
      <c r="I38" s="7">
        <f t="shared" si="12"/>
        <v>1815</v>
      </c>
      <c r="J38" s="7">
        <f t="shared" si="12"/>
        <v>1809</v>
      </c>
      <c r="K38" s="7">
        <f t="shared" si="12"/>
        <v>1796</v>
      </c>
      <c r="L38" s="7">
        <f t="shared" si="12"/>
        <v>1798</v>
      </c>
      <c r="M38" s="7">
        <f t="shared" si="12"/>
        <v>1807</v>
      </c>
      <c r="N38" s="7">
        <f t="shared" si="12"/>
        <v>1803</v>
      </c>
      <c r="O38" s="7">
        <f t="shared" si="12"/>
        <v>1803</v>
      </c>
      <c r="P38" s="8">
        <f t="shared" si="12"/>
        <v>1803</v>
      </c>
    </row>
    <row r="39" spans="1:16" s="4" customFormat="1" ht="16.5" customHeight="1" thickBot="1">
      <c r="A39" s="59"/>
      <c r="B39" s="54" t="s">
        <v>23</v>
      </c>
      <c r="C39" s="55"/>
      <c r="D39" s="56"/>
      <c r="E39" s="32">
        <v>7887</v>
      </c>
      <c r="F39" s="23">
        <v>7886</v>
      </c>
      <c r="G39" s="23">
        <v>7893</v>
      </c>
      <c r="H39" s="23">
        <v>7878</v>
      </c>
      <c r="I39" s="23">
        <v>7868</v>
      </c>
      <c r="J39" s="23">
        <v>7851</v>
      </c>
      <c r="K39" s="23">
        <v>7853</v>
      </c>
      <c r="L39" s="23">
        <v>7859</v>
      </c>
      <c r="M39" s="23">
        <v>7871</v>
      </c>
      <c r="N39" s="23">
        <v>7891</v>
      </c>
      <c r="O39" s="23">
        <v>7925</v>
      </c>
      <c r="P39" s="24">
        <v>7955</v>
      </c>
    </row>
    <row r="40" spans="1:16" s="4" customFormat="1" ht="24.75" customHeight="1" thickBot="1">
      <c r="A40" s="42" t="s">
        <v>37</v>
      </c>
      <c r="B40" s="43"/>
      <c r="C40" s="43"/>
      <c r="D40" s="44"/>
      <c r="E40" s="39">
        <f>SUM(E38,E35,E39)</f>
        <v>28637</v>
      </c>
      <c r="F40" s="39">
        <f aca="true" t="shared" si="13" ref="F40:P40">SUM(F38,F35,F39)</f>
        <v>28646</v>
      </c>
      <c r="G40" s="39">
        <f t="shared" si="13"/>
        <v>28587</v>
      </c>
      <c r="H40" s="39">
        <f t="shared" si="13"/>
        <v>28530</v>
      </c>
      <c r="I40" s="39">
        <f t="shared" si="13"/>
        <v>28480</v>
      </c>
      <c r="J40" s="39">
        <f t="shared" si="13"/>
        <v>28427</v>
      </c>
      <c r="K40" s="39">
        <f t="shared" si="13"/>
        <v>28399</v>
      </c>
      <c r="L40" s="39">
        <f t="shared" si="13"/>
        <v>28424</v>
      </c>
      <c r="M40" s="39">
        <f t="shared" si="13"/>
        <v>28461</v>
      </c>
      <c r="N40" s="39">
        <f t="shared" si="13"/>
        <v>28478</v>
      </c>
      <c r="O40" s="39">
        <f t="shared" si="13"/>
        <v>28545</v>
      </c>
      <c r="P40" s="36">
        <f t="shared" si="13"/>
        <v>28596</v>
      </c>
    </row>
    <row r="41" spans="1:16" s="4" customFormat="1" ht="24.75" customHeight="1" thickBot="1">
      <c r="A41" s="42" t="s">
        <v>40</v>
      </c>
      <c r="B41" s="43"/>
      <c r="C41" s="43"/>
      <c r="D41" s="44"/>
      <c r="E41" s="40">
        <f>SUM(E40,E32,E25,E18)</f>
        <v>545372</v>
      </c>
      <c r="F41" s="40">
        <f aca="true" t="shared" si="14" ref="F41:P41">SUM(F40,F32,F25,F18)</f>
        <v>545412</v>
      </c>
      <c r="G41" s="40">
        <f t="shared" si="14"/>
        <v>540831</v>
      </c>
      <c r="H41" s="40">
        <f t="shared" si="14"/>
        <v>540247</v>
      </c>
      <c r="I41" s="40">
        <f t="shared" si="14"/>
        <v>539904</v>
      </c>
      <c r="J41" s="40">
        <f t="shared" si="14"/>
        <v>539952</v>
      </c>
      <c r="K41" s="40">
        <f t="shared" si="14"/>
        <v>540848</v>
      </c>
      <c r="L41" s="40">
        <f t="shared" si="14"/>
        <v>541218</v>
      </c>
      <c r="M41" s="40">
        <f t="shared" si="14"/>
        <v>542171</v>
      </c>
      <c r="N41" s="40">
        <f t="shared" si="14"/>
        <v>542363</v>
      </c>
      <c r="O41" s="40">
        <f t="shared" si="14"/>
        <v>542156</v>
      </c>
      <c r="P41" s="41">
        <f t="shared" si="14"/>
        <v>541440</v>
      </c>
    </row>
    <row r="42" spans="1:16" s="4" customFormat="1" ht="16.5" customHeight="1" thickBot="1">
      <c r="A42" s="70" t="s">
        <v>24</v>
      </c>
      <c r="B42" s="71"/>
      <c r="C42" s="71"/>
      <c r="D42" s="72"/>
      <c r="E42" s="17">
        <v>10327</v>
      </c>
      <c r="F42" s="17">
        <v>10274</v>
      </c>
      <c r="G42" s="17">
        <v>10161</v>
      </c>
      <c r="H42" s="17">
        <v>10338</v>
      </c>
      <c r="I42" s="17">
        <v>10416</v>
      </c>
      <c r="J42" s="17">
        <v>10548</v>
      </c>
      <c r="K42" s="17">
        <v>10681</v>
      </c>
      <c r="L42" s="17">
        <v>10732</v>
      </c>
      <c r="M42" s="17">
        <v>10776</v>
      </c>
      <c r="N42" s="17">
        <v>10788</v>
      </c>
      <c r="O42" s="17">
        <v>10760</v>
      </c>
      <c r="P42" s="18">
        <v>10727</v>
      </c>
    </row>
    <row r="43" spans="1:16" s="4" customFormat="1" ht="24.75" customHeight="1" thickBot="1">
      <c r="A43" s="42" t="s">
        <v>25</v>
      </c>
      <c r="B43" s="43"/>
      <c r="C43" s="43"/>
      <c r="D43" s="44"/>
      <c r="E43" s="40">
        <f aca="true" t="shared" si="15" ref="E43:P43">SUM(E41:E42)</f>
        <v>555699</v>
      </c>
      <c r="F43" s="40">
        <f t="shared" si="15"/>
        <v>555686</v>
      </c>
      <c r="G43" s="40">
        <f t="shared" si="15"/>
        <v>550992</v>
      </c>
      <c r="H43" s="40">
        <f t="shared" si="15"/>
        <v>550585</v>
      </c>
      <c r="I43" s="40">
        <f t="shared" si="15"/>
        <v>550320</v>
      </c>
      <c r="J43" s="40">
        <f t="shared" si="15"/>
        <v>550500</v>
      </c>
      <c r="K43" s="40">
        <f t="shared" si="15"/>
        <v>551529</v>
      </c>
      <c r="L43" s="40">
        <f t="shared" si="15"/>
        <v>551950</v>
      </c>
      <c r="M43" s="40">
        <f t="shared" si="15"/>
        <v>552947</v>
      </c>
      <c r="N43" s="40">
        <f t="shared" si="15"/>
        <v>553151</v>
      </c>
      <c r="O43" s="40">
        <f t="shared" si="15"/>
        <v>552916</v>
      </c>
      <c r="P43" s="41">
        <f t="shared" si="15"/>
        <v>552167</v>
      </c>
    </row>
    <row r="44" spans="1:16" s="4" customFormat="1" ht="16.5" customHeight="1">
      <c r="A44" s="65" t="s">
        <v>13</v>
      </c>
      <c r="B44" s="45" t="s">
        <v>26</v>
      </c>
      <c r="C44" s="46"/>
      <c r="D44" s="30" t="s">
        <v>12</v>
      </c>
      <c r="E44" s="19">
        <v>274425</v>
      </c>
      <c r="F44" s="19">
        <v>275030</v>
      </c>
      <c r="G44" s="19">
        <v>273334</v>
      </c>
      <c r="H44" s="19">
        <v>274302</v>
      </c>
      <c r="I44" s="19">
        <v>275128</v>
      </c>
      <c r="J44" s="19">
        <v>276253</v>
      </c>
      <c r="K44" s="19">
        <v>277159</v>
      </c>
      <c r="L44" s="19">
        <v>277777</v>
      </c>
      <c r="M44" s="19">
        <v>278868</v>
      </c>
      <c r="N44" s="19">
        <v>279777</v>
      </c>
      <c r="O44" s="19">
        <v>280591</v>
      </c>
      <c r="P44" s="20">
        <v>281222</v>
      </c>
    </row>
    <row r="45" spans="1:16" s="4" customFormat="1" ht="16.5" customHeight="1">
      <c r="A45" s="66"/>
      <c r="B45" s="47"/>
      <c r="C45" s="48"/>
      <c r="D45" s="31" t="s">
        <v>27</v>
      </c>
      <c r="E45" s="21">
        <v>142961</v>
      </c>
      <c r="F45" s="21">
        <v>140835</v>
      </c>
      <c r="G45" s="21">
        <v>139166</v>
      </c>
      <c r="H45" s="21">
        <v>139307</v>
      </c>
      <c r="I45" s="21">
        <v>139318</v>
      </c>
      <c r="J45" s="21">
        <v>139490</v>
      </c>
      <c r="K45" s="21">
        <v>139694</v>
      </c>
      <c r="L45" s="21">
        <v>139789</v>
      </c>
      <c r="M45" s="21">
        <v>139956</v>
      </c>
      <c r="N45" s="21">
        <v>140044</v>
      </c>
      <c r="O45" s="21">
        <v>140128</v>
      </c>
      <c r="P45" s="22">
        <v>139939</v>
      </c>
    </row>
    <row r="46" spans="1:16" s="4" customFormat="1" ht="16.5" customHeight="1">
      <c r="A46" s="66"/>
      <c r="B46" s="47"/>
      <c r="C46" s="48"/>
      <c r="D46" s="31" t="s">
        <v>45</v>
      </c>
      <c r="E46" s="21"/>
      <c r="F46" s="21">
        <v>2013</v>
      </c>
      <c r="G46" s="21">
        <v>2004</v>
      </c>
      <c r="H46" s="21">
        <v>2005</v>
      </c>
      <c r="I46" s="21">
        <v>2010</v>
      </c>
      <c r="J46" s="21">
        <v>2019</v>
      </c>
      <c r="K46" s="21">
        <v>2028</v>
      </c>
      <c r="L46" s="21">
        <v>2031</v>
      </c>
      <c r="M46" s="21">
        <v>2046</v>
      </c>
      <c r="N46" s="21">
        <v>2049</v>
      </c>
      <c r="O46" s="21">
        <v>2061</v>
      </c>
      <c r="P46" s="22">
        <v>2061</v>
      </c>
    </row>
    <row r="47" spans="1:16" s="4" customFormat="1" ht="16.5" customHeight="1">
      <c r="A47" s="66"/>
      <c r="B47" s="49"/>
      <c r="C47" s="50"/>
      <c r="D47" s="31" t="s">
        <v>18</v>
      </c>
      <c r="E47" s="21">
        <f>SUM(E44:E45)</f>
        <v>417386</v>
      </c>
      <c r="F47" s="21">
        <f aca="true" t="shared" si="16" ref="F47:K47">SUM(F44:F46)</f>
        <v>417878</v>
      </c>
      <c r="G47" s="21">
        <f t="shared" si="16"/>
        <v>414504</v>
      </c>
      <c r="H47" s="21">
        <f t="shared" si="16"/>
        <v>415614</v>
      </c>
      <c r="I47" s="21">
        <f t="shared" si="16"/>
        <v>416456</v>
      </c>
      <c r="J47" s="21">
        <f t="shared" si="16"/>
        <v>417762</v>
      </c>
      <c r="K47" s="21">
        <f t="shared" si="16"/>
        <v>418881</v>
      </c>
      <c r="L47" s="21">
        <f>SUM(L44:L46)</f>
        <v>419597</v>
      </c>
      <c r="M47" s="21">
        <f>SUM(M44:M46)</f>
        <v>420870</v>
      </c>
      <c r="N47" s="21">
        <f>SUM(N44:N46)</f>
        <v>421870</v>
      </c>
      <c r="O47" s="21">
        <f>SUM(O44:O46)</f>
        <v>422780</v>
      </c>
      <c r="P47" s="22">
        <f>SUM(P44:P46)</f>
        <v>423222</v>
      </c>
    </row>
    <row r="48" spans="1:16" s="4" customFormat="1" ht="16.5" customHeight="1">
      <c r="A48" s="66"/>
      <c r="B48" s="77" t="s">
        <v>28</v>
      </c>
      <c r="C48" s="78"/>
      <c r="D48" s="79"/>
      <c r="E48" s="21">
        <v>4</v>
      </c>
      <c r="F48" s="21">
        <v>4</v>
      </c>
      <c r="G48" s="21">
        <v>4</v>
      </c>
      <c r="H48" s="21">
        <v>4</v>
      </c>
      <c r="I48" s="21">
        <v>4</v>
      </c>
      <c r="J48" s="21">
        <v>4</v>
      </c>
      <c r="K48" s="21">
        <v>4</v>
      </c>
      <c r="L48" s="21">
        <v>4</v>
      </c>
      <c r="M48" s="21">
        <v>4</v>
      </c>
      <c r="N48" s="21">
        <v>4</v>
      </c>
      <c r="O48" s="21">
        <v>4</v>
      </c>
      <c r="P48" s="22">
        <v>4</v>
      </c>
    </row>
    <row r="49" spans="1:16" s="4" customFormat="1" ht="16.5" customHeight="1" thickBot="1">
      <c r="A49" s="67"/>
      <c r="B49" s="54" t="s">
        <v>29</v>
      </c>
      <c r="C49" s="55"/>
      <c r="D49" s="56"/>
      <c r="E49" s="23">
        <v>14349</v>
      </c>
      <c r="F49" s="23">
        <v>14301</v>
      </c>
      <c r="G49" s="23">
        <v>14132</v>
      </c>
      <c r="H49" s="23">
        <v>14265</v>
      </c>
      <c r="I49" s="23">
        <v>14316</v>
      </c>
      <c r="J49" s="23">
        <v>14417</v>
      </c>
      <c r="K49" s="23">
        <v>14532</v>
      </c>
      <c r="L49" s="23">
        <v>14563</v>
      </c>
      <c r="M49" s="23">
        <v>14582</v>
      </c>
      <c r="N49" s="23">
        <v>14550</v>
      </c>
      <c r="O49" s="23">
        <v>14497</v>
      </c>
      <c r="P49" s="24">
        <v>14455</v>
      </c>
    </row>
    <row r="50" spans="1:16" s="4" customFormat="1" ht="24.75" customHeight="1" thickBot="1">
      <c r="A50" s="42" t="s">
        <v>30</v>
      </c>
      <c r="B50" s="43"/>
      <c r="C50" s="43"/>
      <c r="D50" s="44"/>
      <c r="E50" s="40">
        <f aca="true" t="shared" si="17" ref="E50:P50">SUM(E47:E49)</f>
        <v>431739</v>
      </c>
      <c r="F50" s="40">
        <f t="shared" si="17"/>
        <v>432183</v>
      </c>
      <c r="G50" s="40">
        <f t="shared" si="17"/>
        <v>428640</v>
      </c>
      <c r="H50" s="40">
        <f t="shared" si="17"/>
        <v>429883</v>
      </c>
      <c r="I50" s="40">
        <f t="shared" si="17"/>
        <v>430776</v>
      </c>
      <c r="J50" s="40">
        <f t="shared" si="17"/>
        <v>432183</v>
      </c>
      <c r="K50" s="40">
        <f t="shared" si="17"/>
        <v>433417</v>
      </c>
      <c r="L50" s="40">
        <f t="shared" si="17"/>
        <v>434164</v>
      </c>
      <c r="M50" s="40">
        <f t="shared" si="17"/>
        <v>435456</v>
      </c>
      <c r="N50" s="40">
        <f t="shared" si="17"/>
        <v>436424</v>
      </c>
      <c r="O50" s="40">
        <f t="shared" si="17"/>
        <v>437281</v>
      </c>
      <c r="P50" s="41">
        <f t="shared" si="17"/>
        <v>437681</v>
      </c>
    </row>
    <row r="51" spans="1:16" s="4" customFormat="1" ht="27" customHeight="1" thickBot="1">
      <c r="A51" s="42" t="s">
        <v>31</v>
      </c>
      <c r="B51" s="43"/>
      <c r="C51" s="43"/>
      <c r="D51" s="44"/>
      <c r="E51" s="35">
        <f aca="true" t="shared" si="18" ref="E51:P51">SUM(E43,E50)</f>
        <v>987438</v>
      </c>
      <c r="F51" s="35">
        <f t="shared" si="18"/>
        <v>987869</v>
      </c>
      <c r="G51" s="35">
        <f t="shared" si="18"/>
        <v>979632</v>
      </c>
      <c r="H51" s="35">
        <f t="shared" si="18"/>
        <v>980468</v>
      </c>
      <c r="I51" s="35">
        <f t="shared" si="18"/>
        <v>981096</v>
      </c>
      <c r="J51" s="35">
        <f t="shared" si="18"/>
        <v>982683</v>
      </c>
      <c r="K51" s="35">
        <f t="shared" si="18"/>
        <v>984946</v>
      </c>
      <c r="L51" s="35">
        <f t="shared" si="18"/>
        <v>986114</v>
      </c>
      <c r="M51" s="35">
        <f t="shared" si="18"/>
        <v>988403</v>
      </c>
      <c r="N51" s="35">
        <f t="shared" si="18"/>
        <v>989575</v>
      </c>
      <c r="O51" s="35">
        <f t="shared" si="18"/>
        <v>990197</v>
      </c>
      <c r="P51" s="36">
        <f t="shared" si="18"/>
        <v>989848</v>
      </c>
    </row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31.5" customHeight="1"/>
  </sheetData>
  <sheetProtection/>
  <mergeCells count="45">
    <mergeCell ref="B22:C24"/>
    <mergeCell ref="B26:C28"/>
    <mergeCell ref="B6:C8"/>
    <mergeCell ref="B15:C17"/>
    <mergeCell ref="B19:C21"/>
    <mergeCell ref="G4:G5"/>
    <mergeCell ref="A4:D4"/>
    <mergeCell ref="B5:C5"/>
    <mergeCell ref="A51:D51"/>
    <mergeCell ref="B48:D48"/>
    <mergeCell ref="B49:D49"/>
    <mergeCell ref="A50:D50"/>
    <mergeCell ref="K4:K5"/>
    <mergeCell ref="B44:C47"/>
    <mergeCell ref="A44:A49"/>
    <mergeCell ref="B9:B14"/>
    <mergeCell ref="C9:C11"/>
    <mergeCell ref="C12:C14"/>
    <mergeCell ref="A42:D42"/>
    <mergeCell ref="A43:D43"/>
    <mergeCell ref="A2:D3"/>
    <mergeCell ref="H4:H5"/>
    <mergeCell ref="I4:I5"/>
    <mergeCell ref="J4:J5"/>
    <mergeCell ref="E4:E5"/>
    <mergeCell ref="F4:F5"/>
    <mergeCell ref="A26:A32"/>
    <mergeCell ref="A6:A18"/>
    <mergeCell ref="M4:M5"/>
    <mergeCell ref="N4:N5"/>
    <mergeCell ref="O4:O5"/>
    <mergeCell ref="P4:P5"/>
    <mergeCell ref="A1:P1"/>
    <mergeCell ref="A41:D41"/>
    <mergeCell ref="B18:D18"/>
    <mergeCell ref="A19:A25"/>
    <mergeCell ref="L4:L5"/>
    <mergeCell ref="B29:C31"/>
    <mergeCell ref="A40:D40"/>
    <mergeCell ref="B33:C35"/>
    <mergeCell ref="B36:C38"/>
    <mergeCell ref="B25:D25"/>
    <mergeCell ref="B32:D32"/>
    <mergeCell ref="B39:D39"/>
    <mergeCell ref="A33:A39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stn110</cp:lastModifiedBy>
  <cp:lastPrinted>2012-02-13T09:17:29Z</cp:lastPrinted>
  <dcterms:created xsi:type="dcterms:W3CDTF">1997-01-08T22:48:59Z</dcterms:created>
  <dcterms:modified xsi:type="dcterms:W3CDTF">2012-03-23T10:25:48Z</dcterms:modified>
  <cp:category/>
  <cp:version/>
  <cp:contentType/>
  <cp:contentStatus/>
</cp:coreProperties>
</file>