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20年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<sst xmlns="http://schemas.openxmlformats.org/spreadsheetml/2006/main" count="79" uniqueCount="45">
  <si>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</si>
  <si>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</si>
  <si>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</si>
  <si>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</si>
  <si>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</si>
  <si>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</si>
  <si>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</si>
  <si>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</si>
  <si>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</si>
  <si>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</si>
  <si>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</si>
  <si>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</si>
  <si>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乗用</t>
  </si>
  <si>
    <t>軽自動車</t>
  </si>
  <si>
    <t>用途別</t>
  </si>
  <si>
    <t>普通車</t>
  </si>
  <si>
    <t>自家用</t>
  </si>
  <si>
    <t>営業用</t>
  </si>
  <si>
    <t>計</t>
  </si>
  <si>
    <t>小型車</t>
  </si>
  <si>
    <t>四 輪</t>
  </si>
  <si>
    <t>三 輪</t>
  </si>
  <si>
    <t>被けん引車</t>
  </si>
  <si>
    <t>大  型  特 殊 車</t>
  </si>
  <si>
    <t>小  型  二 輪 車</t>
  </si>
  <si>
    <t>検査車両数合計</t>
  </si>
  <si>
    <t>四輪</t>
  </si>
  <si>
    <t>貨物</t>
  </si>
  <si>
    <t>三    輪</t>
  </si>
  <si>
    <t>二    輪</t>
  </si>
  <si>
    <t>届出車両数合計</t>
  </si>
  <si>
    <t>総      合      計</t>
  </si>
  <si>
    <t>［青森県の自動車保有車両数］</t>
  </si>
  <si>
    <t>貨物用計</t>
  </si>
  <si>
    <t>乗合用計</t>
  </si>
  <si>
    <t>乗用車計</t>
  </si>
  <si>
    <t>特種（殊）用途用</t>
  </si>
  <si>
    <t>特種（殊）用途用計</t>
  </si>
  <si>
    <t>車種別</t>
  </si>
  <si>
    <t>業態別</t>
  </si>
  <si>
    <t>登録車両数合計</t>
  </si>
  <si>
    <t>貨物用</t>
  </si>
  <si>
    <t>乗合用</t>
  </si>
  <si>
    <t>乗用</t>
  </si>
  <si>
    <t xml:space="preserve">  平成20年各月末現在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</si>
</sst>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38" fontId="5" fillId="0" borderId="11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38" fontId="5" fillId="0" borderId="31" xfId="48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38" fontId="7" fillId="33" borderId="19" xfId="48" applyFont="1" applyFill="1" applyBorder="1" applyAlignment="1">
      <alignment horizontal="right" vertical="center"/>
    </xf>
    <xf numFmtId="38" fontId="7" fillId="33" borderId="20" xfId="48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4" xfId="48" applyFont="1" applyFill="1" applyBorder="1" applyAlignment="1">
      <alignment horizontal="right" vertical="center"/>
    </xf>
    <xf numFmtId="38" fontId="7" fillId="33" borderId="33" xfId="48" applyFont="1" applyFill="1" applyBorder="1" applyAlignment="1">
      <alignment horizontal="right" vertical="center"/>
    </xf>
    <xf numFmtId="38" fontId="7" fillId="33" borderId="23" xfId="48" applyFont="1" applyFill="1" applyBorder="1" applyAlignment="1">
      <alignment horizontal="right" vertical="center"/>
    </xf>
    <xf numFmtId="38" fontId="7" fillId="33" borderId="24" xfId="48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9" xfId="0" applyFont="1" applyBorder="1" applyAlignment="1">
      <alignment horizontal="center" vertical="center" textRotation="255"/>
    </xf>
    <xf numFmtId="0" fontId="6" fillId="33" borderId="43" xfId="0" applyFont="1" applyFill="1" applyBorder="1" applyAlignment="1">
      <alignment horizontal="distributed" vertical="center"/>
    </xf>
    <xf numFmtId="0" fontId="6" fillId="33" borderId="44" xfId="0" applyFont="1" applyFill="1" applyBorder="1" applyAlignment="1">
      <alignment horizontal="distributed" vertical="center"/>
    </xf>
    <xf numFmtId="0" fontId="6" fillId="33" borderId="45" xfId="0" applyFont="1" applyFill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6" fillId="33" borderId="42" xfId="0" applyFont="1" applyFill="1" applyBorder="1" applyAlignment="1">
      <alignment horizontal="center" vertical="distributed" textRotation="255"/>
    </xf>
    <xf numFmtId="0" fontId="6" fillId="33" borderId="52" xfId="0" applyFont="1" applyFill="1" applyBorder="1" applyAlignment="1">
      <alignment horizontal="center" vertical="distributed" textRotation="255"/>
    </xf>
    <xf numFmtId="0" fontId="6" fillId="33" borderId="32" xfId="0" applyFont="1" applyFill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53" xfId="0" applyFont="1" applyFill="1" applyBorder="1" applyAlignment="1">
      <alignment horizontal="distributed" vertical="center"/>
    </xf>
    <xf numFmtId="0" fontId="6" fillId="33" borderId="54" xfId="0" applyFont="1" applyFill="1" applyBorder="1" applyAlignment="1">
      <alignment horizontal="center" vertical="distributed" textRotation="255"/>
    </xf>
    <xf numFmtId="0" fontId="6" fillId="33" borderId="21" xfId="0" applyFont="1" applyFill="1" applyBorder="1" applyAlignment="1">
      <alignment horizontal="center" vertical="distributed" textRotation="255"/>
    </xf>
    <xf numFmtId="0" fontId="6" fillId="33" borderId="5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342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9600"/>
          <a:ext cx="1009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66675" y="638175"/>
          <a:ext cx="1390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</xdr:row>
      <xdr:rowOff>0</xdr:rowOff>
    </xdr:from>
    <xdr:to>
      <xdr:col>3</xdr:col>
      <xdr:colOff>476250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438275" y="1095375"/>
          <a:ext cx="5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12" name="Line 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16" name="Line 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4" name="Line 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8" name="Line 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2" name="Line 3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" name="Line 3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" name="Line 4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" name="Line 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" name="Line 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" name="Line 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" name="Line 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5" name="Line 1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0" name="Line 1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1" name="Line 14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2" name="Line 14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3" name="Line 14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6" name="Line 14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7" name="Line 14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8" name="Line 14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9" name="Line 14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0" name="Line 15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1" name="Line 15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2" name="Line 15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3" name="Line 1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4" name="Line 1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5" name="Line 1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6" name="Line 1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8" name="Line 1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9" name="Line 1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0" name="Line 1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1" name="Line 1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2" name="Line 1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3" name="Line 1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4" name="Line 1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5" name="Line 1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6" name="Line 1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7" name="Line 1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8" name="Line 1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9" name="Line 1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0" name="Line 1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1" name="Line 1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2" name="Line 1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3" name="Line 1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4" name="Line 1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5" name="Line 1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6" name="Line 1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7" name="Line 1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8" name="Line 1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9" name="Line 1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0" name="Line 1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1" name="Line 1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2" name="Line 1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3" name="Line 1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4" name="Line 1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5" name="Line 1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6" name="Line 1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7" name="Line 1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8" name="Line 1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9" name="Line 1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0" name="Line 1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1" name="Line 1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2" name="Line 1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3" name="Line 1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4" name="Line 1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5" name="Line 1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6" name="Line 1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8" name="Line 1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9" name="Line 1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0" name="Line 2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1" name="Line 2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2" name="Line 2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3" name="Line 2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4" name="Line 2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5" name="Line 2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6" name="Line 2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7" name="Line 2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8" name="Line 2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9" name="Line 2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0" name="Line 2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1" name="Line 2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2" name="Line 2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3" name="Line 2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4" name="Line 2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5" name="Line 2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6" name="Line 2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7" name="Line 2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8" name="Line 2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9" name="Line 2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0" name="Line 2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1" name="Line 2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2" name="Line 2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3" name="Line 2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4" name="Line 2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5" name="Line 2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6" name="Line 2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7" name="Line 2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8" name="Line 2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9" name="Line 2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0" name="Line 2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1" name="Line 2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2" name="Line 2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3" name="Line 2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4" name="Line 2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5" name="Line 2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6" name="Line 2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7" name="Line 2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8" name="Line 2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9" name="Line 2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0" name="Line 2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1" name="Line 24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2" name="Line 24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3" name="Line 24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4" name="Line 24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5" name="Line 24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6" name="Line 24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7" name="Line 24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8" name="Line 24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9" name="Line 24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0" name="Line 25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1" name="Line 25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2" name="Line 25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3" name="Line 2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4" name="Line 2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5" name="Line 2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6" name="Line 2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7" name="Line 2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8" name="Line 2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9" name="Line 2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0" name="Line 2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1" name="Line 2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2" name="Line 2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3" name="Line 2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4" name="Line 2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5" name="Line 2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6" name="Line 2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7" name="Line 2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8" name="Line 2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9" name="Line 2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0" name="Line 2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1" name="Line 2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2" name="Line 2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3" name="Line 2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4" name="Line 2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5" name="Line 2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6" name="Line 2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7" name="Line 2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8" name="Line 2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9" name="Line 2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0" name="Line 2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1" name="Line 2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2" name="Line 2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3" name="Line 2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4" name="Line 2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5" name="Line 2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6" name="Line 2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7" name="Line 2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8" name="Line 2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9" name="Line 2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0" name="Line 2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1" name="Line 2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2" name="Line 2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3" name="Line 2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4" name="Line 2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5" name="Line 2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6" name="Line 2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7" name="Line 2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8" name="Line 2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9" name="Line 2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0" name="Line 3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1" name="Line 3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2" name="Line 3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3" name="Line 3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4" name="Line 3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5" name="Line 3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6" name="Line 3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7" name="Line 3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8" name="Line 3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9" name="Line 3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0" name="Line 3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1" name="Line 3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2" name="Line 3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3" name="Line 3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4" name="Line 3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5" name="Line 3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6" name="Line 3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7" name="Line 3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8" name="Line 3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9" name="Line 3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0" name="Line 3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1" name="Line 3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2" name="Line 3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3" name="Line 3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4" name="Line 3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5" name="Line 3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6" name="Line 3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7" name="Line 3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8" name="Line 3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9" name="Line 3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0" name="Line 3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1" name="Line 3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2" name="Line 3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3" name="Line 3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4" name="Line 3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5" name="Line 3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6" name="Line 3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7" name="Line 3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8" name="Line 3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9" name="Line 3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40" name="Line 3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47" name="Line 3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56" name="Line 35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9" name="Line 35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4" name="Line 36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67" name="Line 36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8" name="Line 36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1" name="Line 37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72" name="Line 37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5" name="Line 37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76" name="Line 37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9" name="Line 37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0" name="Line 38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83" name="Line 38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4" name="Line 38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8" name="Line 38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92" name="Line 39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5" name="Line 39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96" name="Line 39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0" name="Line 40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4" name="Line 40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8" name="Line 40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12" name="Line 4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5" name="Line 4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16" name="Line 4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9" name="Line 4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0" name="Line 4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23" name="Line 4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4" name="Line 4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27" name="Line 42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8" name="Line 4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1" name="Line 43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32" name="Line 43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5" name="Line 43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36" name="Line 43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9" name="Line 43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0" name="Line 44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43" name="Line 4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4" name="Line 4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47" name="Line 4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8" name="Line 4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1" name="Line 4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52" name="Line 4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5" name="Line 45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56" name="Line 45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9" name="Line 45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0" name="Line 46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63" name="Line 46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4" name="Line 46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67" name="Line 46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8" name="Line 46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1" name="Line 47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72" name="Line 47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5" name="Line 47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76" name="Line 47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9" name="Line 47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0" name="Line 48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83" name="Line 48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4" name="Line 48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87" name="Line 48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8" name="Line 48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1" name="Line 49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92" name="Line 49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5" name="Line 49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96" name="Line 49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9" name="Line 49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0" name="Line 50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03" name="Line 50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4" name="Line 50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07" name="Line 50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8" name="Line 50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1" name="Line 5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12" name="Line 5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5" name="Line 5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16" name="Line 5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9" name="Line 5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0" name="Line 5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23" name="Line 5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4" name="Line 5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7" name="Line 5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Zeros="0" tabSelected="1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4.625" style="1" customWidth="1"/>
    <col min="2" max="3" width="4.375" style="1" customWidth="1"/>
    <col min="4" max="4" width="6.50390625" style="1" customWidth="1"/>
    <col min="5" max="16" width="8.00390625" style="1" customWidth="1"/>
    <col min="17" max="16384" width="9.00390625" style="1" customWidth="1"/>
  </cols>
  <sheetData>
    <row r="1" spans="1:16" ht="17.2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7.25">
      <c r="A2" s="76" t="s">
        <v>44</v>
      </c>
      <c r="B2" s="76"/>
      <c r="C2" s="76"/>
      <c r="D2" s="76"/>
      <c r="O2" s="2"/>
      <c r="P2" s="2"/>
    </row>
    <row r="3" spans="1:16" ht="12.75" thickBot="1">
      <c r="A3" s="77"/>
      <c r="B3" s="77"/>
      <c r="C3" s="77"/>
      <c r="D3" s="77"/>
      <c r="O3" s="3"/>
      <c r="P3" s="3"/>
    </row>
    <row r="4" spans="1:16" s="4" customFormat="1" ht="39" customHeight="1">
      <c r="A4" s="54"/>
      <c r="B4" s="55"/>
      <c r="C4" s="55"/>
      <c r="D4" s="56"/>
      <c r="E4" s="78" t="s">
        <v>0</v>
      </c>
      <c r="F4" s="52" t="s">
        <v>1</v>
      </c>
      <c r="G4" s="52" t="s">
        <v>2</v>
      </c>
      <c r="H4" s="52" t="s">
        <v>3</v>
      </c>
      <c r="I4" s="52" t="s">
        <v>4</v>
      </c>
      <c r="J4" s="52" t="s">
        <v>5</v>
      </c>
      <c r="K4" s="52" t="s">
        <v>6</v>
      </c>
      <c r="L4" s="52" t="s">
        <v>7</v>
      </c>
      <c r="M4" s="52" t="s">
        <v>8</v>
      </c>
      <c r="N4" s="52" t="s">
        <v>9</v>
      </c>
      <c r="O4" s="52" t="s">
        <v>10</v>
      </c>
      <c r="P4" s="80" t="s">
        <v>11</v>
      </c>
    </row>
    <row r="5" spans="1:16" s="4" customFormat="1" ht="39" customHeight="1" thickBot="1">
      <c r="A5" s="33" t="s">
        <v>14</v>
      </c>
      <c r="B5" s="57" t="s">
        <v>38</v>
      </c>
      <c r="C5" s="57"/>
      <c r="D5" s="34" t="s">
        <v>39</v>
      </c>
      <c r="E5" s="79"/>
      <c r="F5" s="53"/>
      <c r="G5" s="53"/>
      <c r="H5" s="53"/>
      <c r="I5" s="53"/>
      <c r="J5" s="53"/>
      <c r="K5" s="53"/>
      <c r="L5" s="53"/>
      <c r="M5" s="53"/>
      <c r="N5" s="53"/>
      <c r="O5" s="53"/>
      <c r="P5" s="81"/>
    </row>
    <row r="6" spans="1:16" s="4" customFormat="1" ht="16.5" customHeight="1">
      <c r="A6" s="67" t="s">
        <v>41</v>
      </c>
      <c r="B6" s="48" t="s">
        <v>15</v>
      </c>
      <c r="C6" s="49"/>
      <c r="D6" s="25" t="s">
        <v>16</v>
      </c>
      <c r="E6" s="5">
        <v>27078</v>
      </c>
      <c r="F6" s="5">
        <v>26993</v>
      </c>
      <c r="G6" s="5">
        <v>26899</v>
      </c>
      <c r="H6" s="5">
        <v>26843</v>
      </c>
      <c r="I6" s="5">
        <v>26780</v>
      </c>
      <c r="J6" s="5">
        <v>26710</v>
      </c>
      <c r="K6" s="5">
        <v>26641</v>
      </c>
      <c r="L6" s="5">
        <v>26581</v>
      </c>
      <c r="M6" s="5">
        <v>26600</v>
      </c>
      <c r="N6" s="5">
        <v>26481</v>
      </c>
      <c r="O6" s="5">
        <v>26450</v>
      </c>
      <c r="P6" s="6">
        <v>25993</v>
      </c>
    </row>
    <row r="7" spans="1:16" s="4" customFormat="1" ht="16.5" customHeight="1">
      <c r="A7" s="68"/>
      <c r="B7" s="44"/>
      <c r="C7" s="45"/>
      <c r="D7" s="26" t="s">
        <v>17</v>
      </c>
      <c r="E7" s="7">
        <v>8601</v>
      </c>
      <c r="F7" s="7">
        <v>8588</v>
      </c>
      <c r="G7" s="7">
        <v>8616</v>
      </c>
      <c r="H7" s="7">
        <v>8599</v>
      </c>
      <c r="I7" s="7">
        <v>8597</v>
      </c>
      <c r="J7" s="7">
        <v>8559</v>
      </c>
      <c r="K7" s="7">
        <v>8490</v>
      </c>
      <c r="L7" s="7">
        <v>8462</v>
      </c>
      <c r="M7" s="7">
        <v>8447</v>
      </c>
      <c r="N7" s="7">
        <v>8423</v>
      </c>
      <c r="O7" s="7">
        <v>8428</v>
      </c>
      <c r="P7" s="8">
        <v>8397</v>
      </c>
    </row>
    <row r="8" spans="1:16" s="4" customFormat="1" ht="16.5" customHeight="1">
      <c r="A8" s="68"/>
      <c r="B8" s="50"/>
      <c r="C8" s="51"/>
      <c r="D8" s="27" t="s">
        <v>18</v>
      </c>
      <c r="E8" s="9">
        <f aca="true" t="shared" si="0" ref="E8:P8">SUM(E6:E7)</f>
        <v>35679</v>
      </c>
      <c r="F8" s="9">
        <f t="shared" si="0"/>
        <v>35581</v>
      </c>
      <c r="G8" s="9">
        <f t="shared" si="0"/>
        <v>35515</v>
      </c>
      <c r="H8" s="9">
        <f t="shared" si="0"/>
        <v>35442</v>
      </c>
      <c r="I8" s="9">
        <f t="shared" si="0"/>
        <v>35377</v>
      </c>
      <c r="J8" s="9">
        <f t="shared" si="0"/>
        <v>35269</v>
      </c>
      <c r="K8" s="9">
        <f t="shared" si="0"/>
        <v>35131</v>
      </c>
      <c r="L8" s="9">
        <f t="shared" si="0"/>
        <v>35043</v>
      </c>
      <c r="M8" s="9">
        <f t="shared" si="0"/>
        <v>35047</v>
      </c>
      <c r="N8" s="9">
        <f t="shared" si="0"/>
        <v>34904</v>
      </c>
      <c r="O8" s="9">
        <f t="shared" si="0"/>
        <v>34878</v>
      </c>
      <c r="P8" s="10">
        <f t="shared" si="0"/>
        <v>34390</v>
      </c>
    </row>
    <row r="9" spans="1:16" s="4" customFormat="1" ht="16.5" customHeight="1">
      <c r="A9" s="68"/>
      <c r="B9" s="70" t="s">
        <v>19</v>
      </c>
      <c r="C9" s="70" t="s">
        <v>20</v>
      </c>
      <c r="D9" s="28" t="s">
        <v>16</v>
      </c>
      <c r="E9" s="11">
        <v>61396</v>
      </c>
      <c r="F9" s="11">
        <v>61224</v>
      </c>
      <c r="G9" s="11">
        <v>60779</v>
      </c>
      <c r="H9" s="11">
        <v>60540</v>
      </c>
      <c r="I9" s="11">
        <v>60311</v>
      </c>
      <c r="J9" s="11">
        <v>60005</v>
      </c>
      <c r="K9" s="11">
        <v>59784</v>
      </c>
      <c r="L9" s="11">
        <v>59650</v>
      </c>
      <c r="M9" s="11">
        <v>59534</v>
      </c>
      <c r="N9" s="11">
        <v>59296</v>
      </c>
      <c r="O9" s="11">
        <v>59140</v>
      </c>
      <c r="P9" s="12">
        <v>58170</v>
      </c>
    </row>
    <row r="10" spans="1:16" s="4" customFormat="1" ht="16.5" customHeight="1">
      <c r="A10" s="68"/>
      <c r="B10" s="71"/>
      <c r="C10" s="71"/>
      <c r="D10" s="26" t="s">
        <v>17</v>
      </c>
      <c r="E10" s="7">
        <v>707</v>
      </c>
      <c r="F10" s="7">
        <v>710</v>
      </c>
      <c r="G10" s="7">
        <v>709</v>
      </c>
      <c r="H10" s="7">
        <v>710</v>
      </c>
      <c r="I10" s="7">
        <v>710</v>
      </c>
      <c r="J10" s="7">
        <v>713</v>
      </c>
      <c r="K10" s="7">
        <v>711</v>
      </c>
      <c r="L10" s="7">
        <v>716</v>
      </c>
      <c r="M10" s="7">
        <v>720</v>
      </c>
      <c r="N10" s="7">
        <v>721</v>
      </c>
      <c r="O10" s="7">
        <v>719</v>
      </c>
      <c r="P10" s="8">
        <v>721</v>
      </c>
    </row>
    <row r="11" spans="1:16" s="4" customFormat="1" ht="16.5" customHeight="1">
      <c r="A11" s="68"/>
      <c r="B11" s="71"/>
      <c r="C11" s="72"/>
      <c r="D11" s="27" t="s">
        <v>18</v>
      </c>
      <c r="E11" s="9">
        <f aca="true" t="shared" si="1" ref="E11:P11">SUM(E9:E10)</f>
        <v>62103</v>
      </c>
      <c r="F11" s="9">
        <f t="shared" si="1"/>
        <v>61934</v>
      </c>
      <c r="G11" s="9">
        <f t="shared" si="1"/>
        <v>61488</v>
      </c>
      <c r="H11" s="9">
        <f t="shared" si="1"/>
        <v>61250</v>
      </c>
      <c r="I11" s="9">
        <f t="shared" si="1"/>
        <v>61021</v>
      </c>
      <c r="J11" s="9">
        <f t="shared" si="1"/>
        <v>60718</v>
      </c>
      <c r="K11" s="9">
        <f t="shared" si="1"/>
        <v>60495</v>
      </c>
      <c r="L11" s="9">
        <f t="shared" si="1"/>
        <v>60366</v>
      </c>
      <c r="M11" s="9">
        <f t="shared" si="1"/>
        <v>60254</v>
      </c>
      <c r="N11" s="9">
        <f t="shared" si="1"/>
        <v>60017</v>
      </c>
      <c r="O11" s="9">
        <f t="shared" si="1"/>
        <v>59859</v>
      </c>
      <c r="P11" s="10">
        <f t="shared" si="1"/>
        <v>58891</v>
      </c>
    </row>
    <row r="12" spans="1:16" s="4" customFormat="1" ht="16.5" customHeight="1">
      <c r="A12" s="68"/>
      <c r="B12" s="71"/>
      <c r="C12" s="70" t="s">
        <v>21</v>
      </c>
      <c r="D12" s="26" t="s">
        <v>16</v>
      </c>
      <c r="E12" s="7">
        <v>6</v>
      </c>
      <c r="F12" s="7">
        <v>6</v>
      </c>
      <c r="G12" s="7">
        <v>6</v>
      </c>
      <c r="H12" s="7">
        <v>6</v>
      </c>
      <c r="I12" s="7">
        <v>6</v>
      </c>
      <c r="J12" s="7">
        <v>6</v>
      </c>
      <c r="K12" s="7">
        <v>6</v>
      </c>
      <c r="L12" s="7">
        <v>6</v>
      </c>
      <c r="M12" s="7">
        <v>6</v>
      </c>
      <c r="N12" s="7">
        <v>6</v>
      </c>
      <c r="O12" s="7">
        <v>6</v>
      </c>
      <c r="P12" s="8">
        <v>6</v>
      </c>
    </row>
    <row r="13" spans="1:16" s="4" customFormat="1" ht="16.5" customHeight="1">
      <c r="A13" s="68"/>
      <c r="B13" s="71"/>
      <c r="C13" s="71"/>
      <c r="D13" s="26" t="s">
        <v>17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s="4" customFormat="1" ht="16.5" customHeight="1">
      <c r="A14" s="68"/>
      <c r="B14" s="72"/>
      <c r="C14" s="72"/>
      <c r="D14" s="27" t="s">
        <v>18</v>
      </c>
      <c r="E14" s="9">
        <f aca="true" t="shared" si="2" ref="E14:P14">SUM(E12:E13)</f>
        <v>6</v>
      </c>
      <c r="F14" s="9">
        <f t="shared" si="2"/>
        <v>6</v>
      </c>
      <c r="G14" s="9">
        <f t="shared" si="2"/>
        <v>6</v>
      </c>
      <c r="H14" s="9">
        <f t="shared" si="2"/>
        <v>6</v>
      </c>
      <c r="I14" s="9">
        <f t="shared" si="2"/>
        <v>6</v>
      </c>
      <c r="J14" s="9">
        <f t="shared" si="2"/>
        <v>6</v>
      </c>
      <c r="K14" s="9">
        <f t="shared" si="2"/>
        <v>6</v>
      </c>
      <c r="L14" s="9">
        <f t="shared" si="2"/>
        <v>6</v>
      </c>
      <c r="M14" s="9">
        <f t="shared" si="2"/>
        <v>6</v>
      </c>
      <c r="N14" s="9">
        <f t="shared" si="2"/>
        <v>6</v>
      </c>
      <c r="O14" s="9">
        <f t="shared" si="2"/>
        <v>6</v>
      </c>
      <c r="P14" s="10">
        <f t="shared" si="2"/>
        <v>6</v>
      </c>
    </row>
    <row r="15" spans="1:16" s="4" customFormat="1" ht="16.5" customHeight="1">
      <c r="A15" s="68"/>
      <c r="B15" s="42" t="s">
        <v>22</v>
      </c>
      <c r="C15" s="43"/>
      <c r="D15" s="26" t="s">
        <v>16</v>
      </c>
      <c r="E15" s="7">
        <v>213</v>
      </c>
      <c r="F15" s="7">
        <v>210</v>
      </c>
      <c r="G15" s="7">
        <v>206</v>
      </c>
      <c r="H15" s="7">
        <v>209</v>
      </c>
      <c r="I15" s="7">
        <v>204</v>
      </c>
      <c r="J15" s="7">
        <v>202</v>
      </c>
      <c r="K15" s="7">
        <v>204</v>
      </c>
      <c r="L15" s="7">
        <v>202</v>
      </c>
      <c r="M15" s="7">
        <v>203</v>
      </c>
      <c r="N15" s="7">
        <v>201</v>
      </c>
      <c r="O15" s="7">
        <v>198</v>
      </c>
      <c r="P15" s="8">
        <v>195</v>
      </c>
    </row>
    <row r="16" spans="1:16" s="4" customFormat="1" ht="16.5" customHeight="1">
      <c r="A16" s="68"/>
      <c r="B16" s="44"/>
      <c r="C16" s="45"/>
      <c r="D16" s="26" t="s">
        <v>17</v>
      </c>
      <c r="E16" s="7">
        <v>671</v>
      </c>
      <c r="F16" s="7">
        <v>685</v>
      </c>
      <c r="G16" s="7">
        <v>690</v>
      </c>
      <c r="H16" s="7">
        <v>682</v>
      </c>
      <c r="I16" s="7">
        <v>691</v>
      </c>
      <c r="J16" s="7">
        <v>695</v>
      </c>
      <c r="K16" s="7">
        <v>694</v>
      </c>
      <c r="L16" s="7">
        <v>696</v>
      </c>
      <c r="M16" s="7">
        <v>701</v>
      </c>
      <c r="N16" s="7">
        <v>684</v>
      </c>
      <c r="O16" s="7">
        <v>685</v>
      </c>
      <c r="P16" s="8">
        <v>684</v>
      </c>
    </row>
    <row r="17" spans="1:16" s="4" customFormat="1" ht="16.5" customHeight="1" thickBot="1">
      <c r="A17" s="68"/>
      <c r="B17" s="46"/>
      <c r="C17" s="47"/>
      <c r="D17" s="29" t="s">
        <v>18</v>
      </c>
      <c r="E17" s="13">
        <f aca="true" t="shared" si="3" ref="E17:P17">SUM(E15:E16)</f>
        <v>884</v>
      </c>
      <c r="F17" s="13">
        <f t="shared" si="3"/>
        <v>895</v>
      </c>
      <c r="G17" s="13">
        <f t="shared" si="3"/>
        <v>896</v>
      </c>
      <c r="H17" s="13">
        <f t="shared" si="3"/>
        <v>891</v>
      </c>
      <c r="I17" s="13">
        <f t="shared" si="3"/>
        <v>895</v>
      </c>
      <c r="J17" s="13">
        <f t="shared" si="3"/>
        <v>897</v>
      </c>
      <c r="K17" s="13">
        <f t="shared" si="3"/>
        <v>898</v>
      </c>
      <c r="L17" s="13">
        <f t="shared" si="3"/>
        <v>898</v>
      </c>
      <c r="M17" s="13">
        <f t="shared" si="3"/>
        <v>904</v>
      </c>
      <c r="N17" s="13">
        <f t="shared" si="3"/>
        <v>885</v>
      </c>
      <c r="O17" s="13">
        <f t="shared" si="3"/>
        <v>883</v>
      </c>
      <c r="P17" s="14">
        <f t="shared" si="3"/>
        <v>879</v>
      </c>
    </row>
    <row r="18" spans="1:16" s="4" customFormat="1" ht="24.75" customHeight="1" thickBot="1">
      <c r="A18" s="69"/>
      <c r="B18" s="83" t="s">
        <v>33</v>
      </c>
      <c r="C18" s="59"/>
      <c r="D18" s="60"/>
      <c r="E18" s="37">
        <f>SUM(E17,E14,E11,E8)</f>
        <v>98672</v>
      </c>
      <c r="F18" s="37">
        <f aca="true" t="shared" si="4" ref="F18:P18">SUM(F17,F14,F11,F8)</f>
        <v>98416</v>
      </c>
      <c r="G18" s="37">
        <f t="shared" si="4"/>
        <v>97905</v>
      </c>
      <c r="H18" s="37">
        <f t="shared" si="4"/>
        <v>97589</v>
      </c>
      <c r="I18" s="37">
        <f t="shared" si="4"/>
        <v>97299</v>
      </c>
      <c r="J18" s="37">
        <f t="shared" si="4"/>
        <v>96890</v>
      </c>
      <c r="K18" s="37">
        <f t="shared" si="4"/>
        <v>96530</v>
      </c>
      <c r="L18" s="37">
        <f t="shared" si="4"/>
        <v>96313</v>
      </c>
      <c r="M18" s="37">
        <f t="shared" si="4"/>
        <v>96211</v>
      </c>
      <c r="N18" s="37">
        <f t="shared" si="4"/>
        <v>95812</v>
      </c>
      <c r="O18" s="37">
        <f t="shared" si="4"/>
        <v>95626</v>
      </c>
      <c r="P18" s="38">
        <f t="shared" si="4"/>
        <v>94166</v>
      </c>
    </row>
    <row r="19" spans="1:16" s="4" customFormat="1" ht="16.5" customHeight="1">
      <c r="A19" s="67" t="s">
        <v>42</v>
      </c>
      <c r="B19" s="48" t="s">
        <v>15</v>
      </c>
      <c r="C19" s="49"/>
      <c r="D19" s="25" t="s">
        <v>16</v>
      </c>
      <c r="E19" s="5">
        <v>581</v>
      </c>
      <c r="F19" s="5">
        <v>579</v>
      </c>
      <c r="G19" s="5">
        <v>581</v>
      </c>
      <c r="H19" s="5">
        <v>581</v>
      </c>
      <c r="I19" s="5">
        <v>577</v>
      </c>
      <c r="J19" s="5">
        <v>578</v>
      </c>
      <c r="K19" s="5">
        <v>576</v>
      </c>
      <c r="L19" s="5">
        <v>573</v>
      </c>
      <c r="M19" s="5">
        <v>571</v>
      </c>
      <c r="N19" s="5">
        <v>569</v>
      </c>
      <c r="O19" s="5">
        <v>570</v>
      </c>
      <c r="P19" s="6">
        <v>569</v>
      </c>
    </row>
    <row r="20" spans="1:16" s="4" customFormat="1" ht="16.5" customHeight="1">
      <c r="A20" s="68"/>
      <c r="B20" s="44"/>
      <c r="C20" s="45"/>
      <c r="D20" s="26" t="s">
        <v>17</v>
      </c>
      <c r="E20" s="7">
        <v>1387</v>
      </c>
      <c r="F20" s="7">
        <v>1379</v>
      </c>
      <c r="G20" s="7">
        <v>1377</v>
      </c>
      <c r="H20" s="7">
        <v>1375</v>
      </c>
      <c r="I20" s="7">
        <v>1371</v>
      </c>
      <c r="J20" s="7">
        <v>1353</v>
      </c>
      <c r="K20" s="7">
        <v>1350</v>
      </c>
      <c r="L20" s="7">
        <v>1348</v>
      </c>
      <c r="M20" s="7">
        <v>1350</v>
      </c>
      <c r="N20" s="7">
        <v>1348</v>
      </c>
      <c r="O20" s="7">
        <v>1346</v>
      </c>
      <c r="P20" s="8">
        <v>1352</v>
      </c>
    </row>
    <row r="21" spans="1:16" s="4" customFormat="1" ht="16.5" customHeight="1">
      <c r="A21" s="68"/>
      <c r="B21" s="50"/>
      <c r="C21" s="51"/>
      <c r="D21" s="27" t="s">
        <v>18</v>
      </c>
      <c r="E21" s="9">
        <f aca="true" t="shared" si="5" ref="E21:P21">SUM(E19:E20)</f>
        <v>1968</v>
      </c>
      <c r="F21" s="9">
        <f t="shared" si="5"/>
        <v>1958</v>
      </c>
      <c r="G21" s="9">
        <f t="shared" si="5"/>
        <v>1958</v>
      </c>
      <c r="H21" s="9">
        <f t="shared" si="5"/>
        <v>1956</v>
      </c>
      <c r="I21" s="9">
        <f t="shared" si="5"/>
        <v>1948</v>
      </c>
      <c r="J21" s="9">
        <f t="shared" si="5"/>
        <v>1931</v>
      </c>
      <c r="K21" s="9">
        <f t="shared" si="5"/>
        <v>1926</v>
      </c>
      <c r="L21" s="9">
        <f t="shared" si="5"/>
        <v>1921</v>
      </c>
      <c r="M21" s="9">
        <f t="shared" si="5"/>
        <v>1921</v>
      </c>
      <c r="N21" s="9">
        <f t="shared" si="5"/>
        <v>1917</v>
      </c>
      <c r="O21" s="9">
        <f t="shared" si="5"/>
        <v>1916</v>
      </c>
      <c r="P21" s="10">
        <f t="shared" si="5"/>
        <v>1921</v>
      </c>
    </row>
    <row r="22" spans="1:16" s="4" customFormat="1" ht="16.5" customHeight="1">
      <c r="A22" s="68"/>
      <c r="B22" s="42" t="s">
        <v>19</v>
      </c>
      <c r="C22" s="43"/>
      <c r="D22" s="26" t="s">
        <v>16</v>
      </c>
      <c r="E22" s="7">
        <v>2063</v>
      </c>
      <c r="F22" s="7">
        <v>2058</v>
      </c>
      <c r="G22" s="7">
        <v>2056</v>
      </c>
      <c r="H22" s="7">
        <v>2048</v>
      </c>
      <c r="I22" s="7">
        <v>2033</v>
      </c>
      <c r="J22" s="7">
        <v>2021</v>
      </c>
      <c r="K22" s="7">
        <v>2015</v>
      </c>
      <c r="L22" s="7">
        <v>1997</v>
      </c>
      <c r="M22" s="7">
        <v>1994</v>
      </c>
      <c r="N22" s="7">
        <v>1989</v>
      </c>
      <c r="O22" s="7">
        <v>1999</v>
      </c>
      <c r="P22" s="8">
        <v>1992</v>
      </c>
    </row>
    <row r="23" spans="1:16" s="4" customFormat="1" ht="16.5" customHeight="1">
      <c r="A23" s="68"/>
      <c r="B23" s="44"/>
      <c r="C23" s="45"/>
      <c r="D23" s="26" t="s">
        <v>17</v>
      </c>
      <c r="E23" s="7">
        <v>300</v>
      </c>
      <c r="F23" s="7">
        <v>300</v>
      </c>
      <c r="G23" s="7">
        <v>305</v>
      </c>
      <c r="H23" s="7">
        <v>303</v>
      </c>
      <c r="I23" s="7">
        <v>303</v>
      </c>
      <c r="J23" s="7">
        <v>304</v>
      </c>
      <c r="K23" s="7">
        <v>306</v>
      </c>
      <c r="L23" s="7">
        <v>304</v>
      </c>
      <c r="M23" s="7">
        <v>306</v>
      </c>
      <c r="N23" s="7">
        <v>306</v>
      </c>
      <c r="O23" s="7">
        <v>303</v>
      </c>
      <c r="P23" s="8">
        <v>310</v>
      </c>
    </row>
    <row r="24" spans="1:16" s="4" customFormat="1" ht="16.5" customHeight="1" thickBot="1">
      <c r="A24" s="68"/>
      <c r="B24" s="46"/>
      <c r="C24" s="47"/>
      <c r="D24" s="29" t="s">
        <v>18</v>
      </c>
      <c r="E24" s="13">
        <f aca="true" t="shared" si="6" ref="E24:P24">SUM(E22:E23)</f>
        <v>2363</v>
      </c>
      <c r="F24" s="13">
        <f t="shared" si="6"/>
        <v>2358</v>
      </c>
      <c r="G24" s="13">
        <f t="shared" si="6"/>
        <v>2361</v>
      </c>
      <c r="H24" s="13">
        <f t="shared" si="6"/>
        <v>2351</v>
      </c>
      <c r="I24" s="13">
        <f t="shared" si="6"/>
        <v>2336</v>
      </c>
      <c r="J24" s="13">
        <f t="shared" si="6"/>
        <v>2325</v>
      </c>
      <c r="K24" s="13">
        <f t="shared" si="6"/>
        <v>2321</v>
      </c>
      <c r="L24" s="13">
        <f t="shared" si="6"/>
        <v>2301</v>
      </c>
      <c r="M24" s="13">
        <f t="shared" si="6"/>
        <v>2300</v>
      </c>
      <c r="N24" s="13">
        <f t="shared" si="6"/>
        <v>2295</v>
      </c>
      <c r="O24" s="13">
        <f t="shared" si="6"/>
        <v>2302</v>
      </c>
      <c r="P24" s="14">
        <f t="shared" si="6"/>
        <v>2302</v>
      </c>
    </row>
    <row r="25" spans="1:16" s="4" customFormat="1" ht="24.75" customHeight="1" thickBot="1">
      <c r="A25" s="69"/>
      <c r="B25" s="83" t="s">
        <v>34</v>
      </c>
      <c r="C25" s="59"/>
      <c r="D25" s="60"/>
      <c r="E25" s="37">
        <f>SUM(E24,E21)</f>
        <v>4331</v>
      </c>
      <c r="F25" s="37">
        <f aca="true" t="shared" si="7" ref="F25:P25">SUM(F24,F21)</f>
        <v>4316</v>
      </c>
      <c r="G25" s="37">
        <f t="shared" si="7"/>
        <v>4319</v>
      </c>
      <c r="H25" s="37">
        <f t="shared" si="7"/>
        <v>4307</v>
      </c>
      <c r="I25" s="37">
        <f t="shared" si="7"/>
        <v>4284</v>
      </c>
      <c r="J25" s="37">
        <f t="shared" si="7"/>
        <v>4256</v>
      </c>
      <c r="K25" s="37">
        <f t="shared" si="7"/>
        <v>4247</v>
      </c>
      <c r="L25" s="37">
        <f t="shared" si="7"/>
        <v>4222</v>
      </c>
      <c r="M25" s="37">
        <f t="shared" si="7"/>
        <v>4221</v>
      </c>
      <c r="N25" s="37">
        <f t="shared" si="7"/>
        <v>4212</v>
      </c>
      <c r="O25" s="37">
        <f t="shared" si="7"/>
        <v>4218</v>
      </c>
      <c r="P25" s="38">
        <f t="shared" si="7"/>
        <v>4223</v>
      </c>
    </row>
    <row r="26" spans="1:16" s="4" customFormat="1" ht="16.5" customHeight="1">
      <c r="A26" s="67" t="s">
        <v>43</v>
      </c>
      <c r="B26" s="48" t="s">
        <v>15</v>
      </c>
      <c r="C26" s="49"/>
      <c r="D26" s="25" t="s">
        <v>16</v>
      </c>
      <c r="E26" s="5">
        <v>155606</v>
      </c>
      <c r="F26" s="5">
        <v>155631</v>
      </c>
      <c r="G26" s="5">
        <v>155047</v>
      </c>
      <c r="H26" s="5">
        <v>154984</v>
      </c>
      <c r="I26" s="5">
        <v>154967</v>
      </c>
      <c r="J26" s="5">
        <v>154852</v>
      </c>
      <c r="K26" s="5">
        <v>154852</v>
      </c>
      <c r="L26" s="5">
        <v>154696</v>
      </c>
      <c r="M26" s="5">
        <v>154669</v>
      </c>
      <c r="N26" s="5">
        <v>154413</v>
      </c>
      <c r="O26" s="5">
        <v>154393</v>
      </c>
      <c r="P26" s="6">
        <v>154136</v>
      </c>
    </row>
    <row r="27" spans="1:16" s="4" customFormat="1" ht="16.5" customHeight="1">
      <c r="A27" s="68"/>
      <c r="B27" s="44"/>
      <c r="C27" s="45"/>
      <c r="D27" s="26" t="s">
        <v>17</v>
      </c>
      <c r="E27" s="7">
        <v>187</v>
      </c>
      <c r="F27" s="7">
        <v>187</v>
      </c>
      <c r="G27" s="7">
        <v>188</v>
      </c>
      <c r="H27" s="7">
        <v>188</v>
      </c>
      <c r="I27" s="7">
        <v>188</v>
      </c>
      <c r="J27" s="7">
        <v>188</v>
      </c>
      <c r="K27" s="7">
        <v>189</v>
      </c>
      <c r="L27" s="7">
        <v>189</v>
      </c>
      <c r="M27" s="7">
        <v>189</v>
      </c>
      <c r="N27" s="7">
        <v>188</v>
      </c>
      <c r="O27" s="7">
        <v>188</v>
      </c>
      <c r="P27" s="8">
        <v>188</v>
      </c>
    </row>
    <row r="28" spans="1:16" s="4" customFormat="1" ht="16.5" customHeight="1">
      <c r="A28" s="68"/>
      <c r="B28" s="50"/>
      <c r="C28" s="51"/>
      <c r="D28" s="27" t="s">
        <v>18</v>
      </c>
      <c r="E28" s="9">
        <f aca="true" t="shared" si="8" ref="E28:P28">SUM(E26:E27)</f>
        <v>155793</v>
      </c>
      <c r="F28" s="9">
        <f t="shared" si="8"/>
        <v>155818</v>
      </c>
      <c r="G28" s="9">
        <f t="shared" si="8"/>
        <v>155235</v>
      </c>
      <c r="H28" s="9">
        <f t="shared" si="8"/>
        <v>155172</v>
      </c>
      <c r="I28" s="9">
        <f t="shared" si="8"/>
        <v>155155</v>
      </c>
      <c r="J28" s="9">
        <f t="shared" si="8"/>
        <v>155040</v>
      </c>
      <c r="K28" s="9">
        <f t="shared" si="8"/>
        <v>155041</v>
      </c>
      <c r="L28" s="9">
        <f t="shared" si="8"/>
        <v>154885</v>
      </c>
      <c r="M28" s="9">
        <f t="shared" si="8"/>
        <v>154858</v>
      </c>
      <c r="N28" s="9">
        <f t="shared" si="8"/>
        <v>154601</v>
      </c>
      <c r="O28" s="9">
        <f t="shared" si="8"/>
        <v>154581</v>
      </c>
      <c r="P28" s="10">
        <f t="shared" si="8"/>
        <v>154324</v>
      </c>
    </row>
    <row r="29" spans="1:16" s="4" customFormat="1" ht="16.5" customHeight="1">
      <c r="A29" s="68"/>
      <c r="B29" s="42" t="s">
        <v>19</v>
      </c>
      <c r="C29" s="43"/>
      <c r="D29" s="26" t="s">
        <v>16</v>
      </c>
      <c r="E29" s="7">
        <v>285275</v>
      </c>
      <c r="F29" s="7">
        <v>284734</v>
      </c>
      <c r="G29" s="7">
        <v>282370</v>
      </c>
      <c r="H29" s="7">
        <v>281629</v>
      </c>
      <c r="I29" s="7">
        <v>280916</v>
      </c>
      <c r="J29" s="7">
        <v>280200</v>
      </c>
      <c r="K29" s="7">
        <v>279960</v>
      </c>
      <c r="L29" s="7">
        <v>279369</v>
      </c>
      <c r="M29" s="7">
        <v>279065</v>
      </c>
      <c r="N29" s="7">
        <v>278434</v>
      </c>
      <c r="O29" s="7">
        <v>277943</v>
      </c>
      <c r="P29" s="8">
        <v>277078</v>
      </c>
    </row>
    <row r="30" spans="1:16" s="4" customFormat="1" ht="16.5" customHeight="1">
      <c r="A30" s="68"/>
      <c r="B30" s="44"/>
      <c r="C30" s="45"/>
      <c r="D30" s="26" t="s">
        <v>17</v>
      </c>
      <c r="E30" s="7">
        <v>3124</v>
      </c>
      <c r="F30" s="7">
        <v>3122</v>
      </c>
      <c r="G30" s="7">
        <v>3116</v>
      </c>
      <c r="H30" s="7">
        <v>3108</v>
      </c>
      <c r="I30" s="7">
        <v>3110</v>
      </c>
      <c r="J30" s="7">
        <v>3108</v>
      </c>
      <c r="K30" s="7">
        <v>3099</v>
      </c>
      <c r="L30" s="7">
        <v>3098</v>
      </c>
      <c r="M30" s="7">
        <v>3098</v>
      </c>
      <c r="N30" s="7">
        <v>3091</v>
      </c>
      <c r="O30" s="7">
        <v>3091</v>
      </c>
      <c r="P30" s="8">
        <v>3087</v>
      </c>
    </row>
    <row r="31" spans="1:16" s="4" customFormat="1" ht="16.5" customHeight="1" thickBot="1">
      <c r="A31" s="68"/>
      <c r="B31" s="46"/>
      <c r="C31" s="47"/>
      <c r="D31" s="29" t="s">
        <v>18</v>
      </c>
      <c r="E31" s="13">
        <f aca="true" t="shared" si="9" ref="E31:P31">SUM(E29:E30)</f>
        <v>288399</v>
      </c>
      <c r="F31" s="13">
        <f t="shared" si="9"/>
        <v>287856</v>
      </c>
      <c r="G31" s="13">
        <f t="shared" si="9"/>
        <v>285486</v>
      </c>
      <c r="H31" s="13">
        <f t="shared" si="9"/>
        <v>284737</v>
      </c>
      <c r="I31" s="13">
        <f t="shared" si="9"/>
        <v>284026</v>
      </c>
      <c r="J31" s="13">
        <f t="shared" si="9"/>
        <v>283308</v>
      </c>
      <c r="K31" s="13">
        <f t="shared" si="9"/>
        <v>283059</v>
      </c>
      <c r="L31" s="13">
        <f t="shared" si="9"/>
        <v>282467</v>
      </c>
      <c r="M31" s="13">
        <f t="shared" si="9"/>
        <v>282163</v>
      </c>
      <c r="N31" s="13">
        <f t="shared" si="9"/>
        <v>281525</v>
      </c>
      <c r="O31" s="13">
        <f t="shared" si="9"/>
        <v>281034</v>
      </c>
      <c r="P31" s="14">
        <f t="shared" si="9"/>
        <v>280165</v>
      </c>
    </row>
    <row r="32" spans="1:16" s="4" customFormat="1" ht="24.75" customHeight="1" thickBot="1">
      <c r="A32" s="69"/>
      <c r="B32" s="83" t="s">
        <v>35</v>
      </c>
      <c r="C32" s="59"/>
      <c r="D32" s="60"/>
      <c r="E32" s="37">
        <f>SUM(E31,E28)</f>
        <v>444192</v>
      </c>
      <c r="F32" s="37">
        <f aca="true" t="shared" si="10" ref="F32:P32">SUM(F31,F28)</f>
        <v>443674</v>
      </c>
      <c r="G32" s="37">
        <f t="shared" si="10"/>
        <v>440721</v>
      </c>
      <c r="H32" s="37">
        <f t="shared" si="10"/>
        <v>439909</v>
      </c>
      <c r="I32" s="37">
        <f t="shared" si="10"/>
        <v>439181</v>
      </c>
      <c r="J32" s="37">
        <f t="shared" si="10"/>
        <v>438348</v>
      </c>
      <c r="K32" s="37">
        <f t="shared" si="10"/>
        <v>438100</v>
      </c>
      <c r="L32" s="37">
        <f t="shared" si="10"/>
        <v>437352</v>
      </c>
      <c r="M32" s="37">
        <f t="shared" si="10"/>
        <v>437021</v>
      </c>
      <c r="N32" s="37">
        <f t="shared" si="10"/>
        <v>436126</v>
      </c>
      <c r="O32" s="37">
        <f t="shared" si="10"/>
        <v>435615</v>
      </c>
      <c r="P32" s="38">
        <f t="shared" si="10"/>
        <v>434489</v>
      </c>
    </row>
    <row r="33" spans="1:16" s="4" customFormat="1" ht="16.5" customHeight="1">
      <c r="A33" s="84" t="s">
        <v>36</v>
      </c>
      <c r="B33" s="48" t="s">
        <v>15</v>
      </c>
      <c r="C33" s="49"/>
      <c r="D33" s="25" t="s">
        <v>16</v>
      </c>
      <c r="E33" s="5">
        <v>15647</v>
      </c>
      <c r="F33" s="5">
        <v>15632</v>
      </c>
      <c r="G33" s="5">
        <v>15537</v>
      </c>
      <c r="H33" s="5">
        <v>15492</v>
      </c>
      <c r="I33" s="5">
        <v>15473</v>
      </c>
      <c r="J33" s="5">
        <v>15401</v>
      </c>
      <c r="K33" s="5">
        <v>15336</v>
      </c>
      <c r="L33" s="5">
        <v>15306</v>
      </c>
      <c r="M33" s="5">
        <v>15291</v>
      </c>
      <c r="N33" s="5">
        <v>15228</v>
      </c>
      <c r="O33" s="5">
        <v>15213</v>
      </c>
      <c r="P33" s="6">
        <v>14905</v>
      </c>
    </row>
    <row r="34" spans="1:16" s="4" customFormat="1" ht="16.5" customHeight="1">
      <c r="A34" s="85"/>
      <c r="B34" s="44"/>
      <c r="C34" s="45"/>
      <c r="D34" s="26" t="s">
        <v>17</v>
      </c>
      <c r="E34" s="7">
        <v>4805</v>
      </c>
      <c r="F34" s="7">
        <v>4791</v>
      </c>
      <c r="G34" s="7">
        <v>4798</v>
      </c>
      <c r="H34" s="7">
        <v>4796</v>
      </c>
      <c r="I34" s="7">
        <v>4802</v>
      </c>
      <c r="J34" s="7">
        <v>4809</v>
      </c>
      <c r="K34" s="7">
        <v>4773</v>
      </c>
      <c r="L34" s="7">
        <v>4744</v>
      </c>
      <c r="M34" s="7">
        <v>4738</v>
      </c>
      <c r="N34" s="7">
        <v>4725</v>
      </c>
      <c r="O34" s="7">
        <v>4721</v>
      </c>
      <c r="P34" s="8">
        <v>4704</v>
      </c>
    </row>
    <row r="35" spans="1:16" s="4" customFormat="1" ht="16.5" customHeight="1">
      <c r="A35" s="85"/>
      <c r="B35" s="50"/>
      <c r="C35" s="51"/>
      <c r="D35" s="26" t="s">
        <v>18</v>
      </c>
      <c r="E35" s="7">
        <f aca="true" t="shared" si="11" ref="E35:P35">SUM(E33:E34)</f>
        <v>20452</v>
      </c>
      <c r="F35" s="7">
        <f t="shared" si="11"/>
        <v>20423</v>
      </c>
      <c r="G35" s="7">
        <f t="shared" si="11"/>
        <v>20335</v>
      </c>
      <c r="H35" s="7">
        <f t="shared" si="11"/>
        <v>20288</v>
      </c>
      <c r="I35" s="7">
        <f t="shared" si="11"/>
        <v>20275</v>
      </c>
      <c r="J35" s="7">
        <f t="shared" si="11"/>
        <v>20210</v>
      </c>
      <c r="K35" s="7">
        <f t="shared" si="11"/>
        <v>20109</v>
      </c>
      <c r="L35" s="7">
        <f t="shared" si="11"/>
        <v>20050</v>
      </c>
      <c r="M35" s="7">
        <f t="shared" si="11"/>
        <v>20029</v>
      </c>
      <c r="N35" s="7">
        <f t="shared" si="11"/>
        <v>19953</v>
      </c>
      <c r="O35" s="7">
        <f t="shared" si="11"/>
        <v>19934</v>
      </c>
      <c r="P35" s="8">
        <f t="shared" si="11"/>
        <v>19609</v>
      </c>
    </row>
    <row r="36" spans="1:16" s="4" customFormat="1" ht="16.5" customHeight="1">
      <c r="A36" s="85"/>
      <c r="B36" s="42" t="s">
        <v>19</v>
      </c>
      <c r="C36" s="43"/>
      <c r="D36" s="28" t="s">
        <v>16</v>
      </c>
      <c r="E36" s="11">
        <v>1855</v>
      </c>
      <c r="F36" s="11">
        <v>1851</v>
      </c>
      <c r="G36" s="11">
        <v>1839</v>
      </c>
      <c r="H36" s="11">
        <v>1839</v>
      </c>
      <c r="I36" s="11">
        <v>1837</v>
      </c>
      <c r="J36" s="11">
        <v>1821</v>
      </c>
      <c r="K36" s="11">
        <v>1818</v>
      </c>
      <c r="L36" s="11">
        <v>1807</v>
      </c>
      <c r="M36" s="11">
        <v>1803</v>
      </c>
      <c r="N36" s="11">
        <v>1795</v>
      </c>
      <c r="O36" s="11">
        <v>1789</v>
      </c>
      <c r="P36" s="12">
        <v>1726</v>
      </c>
    </row>
    <row r="37" spans="1:16" s="4" customFormat="1" ht="16.5" customHeight="1">
      <c r="A37" s="85"/>
      <c r="B37" s="44"/>
      <c r="C37" s="45"/>
      <c r="D37" s="26" t="s">
        <v>17</v>
      </c>
      <c r="E37" s="15">
        <v>141</v>
      </c>
      <c r="F37" s="7">
        <v>141</v>
      </c>
      <c r="G37" s="7">
        <v>139</v>
      </c>
      <c r="H37" s="7">
        <v>139</v>
      </c>
      <c r="I37" s="7">
        <v>142</v>
      </c>
      <c r="J37" s="7">
        <v>142</v>
      </c>
      <c r="K37" s="7">
        <v>142</v>
      </c>
      <c r="L37" s="7">
        <v>143</v>
      </c>
      <c r="M37" s="16">
        <v>145</v>
      </c>
      <c r="N37" s="16">
        <v>145</v>
      </c>
      <c r="O37" s="16">
        <v>144</v>
      </c>
      <c r="P37" s="8">
        <v>144</v>
      </c>
    </row>
    <row r="38" spans="1:16" s="4" customFormat="1" ht="16.5" customHeight="1">
      <c r="A38" s="85"/>
      <c r="B38" s="44"/>
      <c r="C38" s="45"/>
      <c r="D38" s="26" t="s">
        <v>18</v>
      </c>
      <c r="E38" s="7">
        <f aca="true" t="shared" si="12" ref="E38:P38">SUM(E36:E37)</f>
        <v>1996</v>
      </c>
      <c r="F38" s="7">
        <f t="shared" si="12"/>
        <v>1992</v>
      </c>
      <c r="G38" s="7">
        <f t="shared" si="12"/>
        <v>1978</v>
      </c>
      <c r="H38" s="7">
        <f t="shared" si="12"/>
        <v>1978</v>
      </c>
      <c r="I38" s="7">
        <f t="shared" si="12"/>
        <v>1979</v>
      </c>
      <c r="J38" s="7">
        <f t="shared" si="12"/>
        <v>1963</v>
      </c>
      <c r="K38" s="7">
        <f t="shared" si="12"/>
        <v>1960</v>
      </c>
      <c r="L38" s="7">
        <f t="shared" si="12"/>
        <v>1950</v>
      </c>
      <c r="M38" s="7">
        <f t="shared" si="12"/>
        <v>1948</v>
      </c>
      <c r="N38" s="7">
        <f t="shared" si="12"/>
        <v>1940</v>
      </c>
      <c r="O38" s="7">
        <f t="shared" si="12"/>
        <v>1933</v>
      </c>
      <c r="P38" s="8">
        <f t="shared" si="12"/>
        <v>1870</v>
      </c>
    </row>
    <row r="39" spans="1:16" s="4" customFormat="1" ht="16.5" customHeight="1" thickBot="1">
      <c r="A39" s="86"/>
      <c r="B39" s="64" t="s">
        <v>23</v>
      </c>
      <c r="C39" s="65"/>
      <c r="D39" s="66"/>
      <c r="E39" s="32">
        <v>8008</v>
      </c>
      <c r="F39" s="23">
        <v>8006</v>
      </c>
      <c r="G39" s="23">
        <v>7993</v>
      </c>
      <c r="H39" s="23">
        <v>7972</v>
      </c>
      <c r="I39" s="23">
        <v>7960</v>
      </c>
      <c r="J39" s="23">
        <v>7946</v>
      </c>
      <c r="K39" s="23">
        <v>7924</v>
      </c>
      <c r="L39" s="23">
        <v>7919</v>
      </c>
      <c r="M39" s="23">
        <v>7923</v>
      </c>
      <c r="N39" s="23">
        <v>7912</v>
      </c>
      <c r="O39" s="23">
        <v>7945</v>
      </c>
      <c r="P39" s="24">
        <v>7972</v>
      </c>
    </row>
    <row r="40" spans="1:16" s="4" customFormat="1" ht="24.75" customHeight="1" thickBot="1">
      <c r="A40" s="58" t="s">
        <v>37</v>
      </c>
      <c r="B40" s="59"/>
      <c r="C40" s="59"/>
      <c r="D40" s="60"/>
      <c r="E40" s="39">
        <f>SUM(E38,E35,E39)</f>
        <v>30456</v>
      </c>
      <c r="F40" s="39">
        <f aca="true" t="shared" si="13" ref="F40:P40">SUM(F38,F35,F39)</f>
        <v>30421</v>
      </c>
      <c r="G40" s="39">
        <f t="shared" si="13"/>
        <v>30306</v>
      </c>
      <c r="H40" s="39">
        <f t="shared" si="13"/>
        <v>30238</v>
      </c>
      <c r="I40" s="39">
        <f t="shared" si="13"/>
        <v>30214</v>
      </c>
      <c r="J40" s="39">
        <f t="shared" si="13"/>
        <v>30119</v>
      </c>
      <c r="K40" s="39">
        <f t="shared" si="13"/>
        <v>29993</v>
      </c>
      <c r="L40" s="39">
        <f t="shared" si="13"/>
        <v>29919</v>
      </c>
      <c r="M40" s="39">
        <f t="shared" si="13"/>
        <v>29900</v>
      </c>
      <c r="N40" s="39">
        <f t="shared" si="13"/>
        <v>29805</v>
      </c>
      <c r="O40" s="39">
        <f t="shared" si="13"/>
        <v>29812</v>
      </c>
      <c r="P40" s="36">
        <f t="shared" si="13"/>
        <v>29451</v>
      </c>
    </row>
    <row r="41" spans="1:16" s="4" customFormat="1" ht="24.75" customHeight="1" thickBot="1">
      <c r="A41" s="58" t="s">
        <v>40</v>
      </c>
      <c r="B41" s="59"/>
      <c r="C41" s="59"/>
      <c r="D41" s="60"/>
      <c r="E41" s="40">
        <f>SUM(E40,E32,E25,E18)</f>
        <v>577651</v>
      </c>
      <c r="F41" s="40">
        <f aca="true" t="shared" si="14" ref="F41:P41">SUM(F40,F32,F25,F18)</f>
        <v>576827</v>
      </c>
      <c r="G41" s="40">
        <f t="shared" si="14"/>
        <v>573251</v>
      </c>
      <c r="H41" s="40">
        <f t="shared" si="14"/>
        <v>572043</v>
      </c>
      <c r="I41" s="40">
        <f t="shared" si="14"/>
        <v>570978</v>
      </c>
      <c r="J41" s="40">
        <f t="shared" si="14"/>
        <v>569613</v>
      </c>
      <c r="K41" s="40">
        <f t="shared" si="14"/>
        <v>568870</v>
      </c>
      <c r="L41" s="40">
        <f t="shared" si="14"/>
        <v>567806</v>
      </c>
      <c r="M41" s="40">
        <f t="shared" si="14"/>
        <v>567353</v>
      </c>
      <c r="N41" s="40">
        <f t="shared" si="14"/>
        <v>565955</v>
      </c>
      <c r="O41" s="40">
        <f t="shared" si="14"/>
        <v>565271</v>
      </c>
      <c r="P41" s="41">
        <f t="shared" si="14"/>
        <v>562329</v>
      </c>
    </row>
    <row r="42" spans="1:16" s="4" customFormat="1" ht="16.5" customHeight="1" thickBot="1">
      <c r="A42" s="73" t="s">
        <v>24</v>
      </c>
      <c r="B42" s="74"/>
      <c r="C42" s="74"/>
      <c r="D42" s="75"/>
      <c r="E42" s="17">
        <v>9660</v>
      </c>
      <c r="F42" s="17">
        <v>9599</v>
      </c>
      <c r="G42" s="17">
        <v>9462</v>
      </c>
      <c r="H42" s="17">
        <v>9676</v>
      </c>
      <c r="I42" s="17">
        <v>9729</v>
      </c>
      <c r="J42" s="17">
        <v>9799</v>
      </c>
      <c r="K42" s="17">
        <v>9876</v>
      </c>
      <c r="L42" s="17">
        <v>9930</v>
      </c>
      <c r="M42" s="17">
        <v>9955</v>
      </c>
      <c r="N42" s="17">
        <v>9951</v>
      </c>
      <c r="O42" s="17">
        <v>9904</v>
      </c>
      <c r="P42" s="18">
        <v>9866</v>
      </c>
    </row>
    <row r="43" spans="1:16" s="4" customFormat="1" ht="24.75" customHeight="1" thickBot="1">
      <c r="A43" s="58" t="s">
        <v>25</v>
      </c>
      <c r="B43" s="59"/>
      <c r="C43" s="59"/>
      <c r="D43" s="60"/>
      <c r="E43" s="40">
        <f aca="true" t="shared" si="15" ref="E43:P43">SUM(E41:E42)</f>
        <v>587311</v>
      </c>
      <c r="F43" s="40">
        <f t="shared" si="15"/>
        <v>586426</v>
      </c>
      <c r="G43" s="40">
        <f t="shared" si="15"/>
        <v>582713</v>
      </c>
      <c r="H43" s="40">
        <f t="shared" si="15"/>
        <v>581719</v>
      </c>
      <c r="I43" s="40">
        <f t="shared" si="15"/>
        <v>580707</v>
      </c>
      <c r="J43" s="40">
        <f t="shared" si="15"/>
        <v>579412</v>
      </c>
      <c r="K43" s="40">
        <f t="shared" si="15"/>
        <v>578746</v>
      </c>
      <c r="L43" s="40">
        <f t="shared" si="15"/>
        <v>577736</v>
      </c>
      <c r="M43" s="40">
        <f t="shared" si="15"/>
        <v>577308</v>
      </c>
      <c r="N43" s="40">
        <f t="shared" si="15"/>
        <v>575906</v>
      </c>
      <c r="O43" s="40">
        <f t="shared" si="15"/>
        <v>575175</v>
      </c>
      <c r="P43" s="41">
        <f t="shared" si="15"/>
        <v>572195</v>
      </c>
    </row>
    <row r="44" spans="1:16" s="4" customFormat="1" ht="16.5" customHeight="1">
      <c r="A44" s="67" t="s">
        <v>13</v>
      </c>
      <c r="B44" s="48" t="s">
        <v>26</v>
      </c>
      <c r="C44" s="49"/>
      <c r="D44" s="30" t="s">
        <v>12</v>
      </c>
      <c r="E44" s="19">
        <v>245081</v>
      </c>
      <c r="F44" s="19">
        <v>245985</v>
      </c>
      <c r="G44" s="19">
        <v>246336</v>
      </c>
      <c r="H44" s="19">
        <v>247983</v>
      </c>
      <c r="I44" s="19">
        <v>249061</v>
      </c>
      <c r="J44" s="19">
        <v>250229</v>
      </c>
      <c r="K44" s="19">
        <v>251173</v>
      </c>
      <c r="L44" s="19">
        <v>251884</v>
      </c>
      <c r="M44" s="19">
        <v>253171</v>
      </c>
      <c r="N44" s="19">
        <v>254188</v>
      </c>
      <c r="O44" s="19">
        <v>255000</v>
      </c>
      <c r="P44" s="20">
        <v>255482</v>
      </c>
    </row>
    <row r="45" spans="1:16" s="4" customFormat="1" ht="16.5" customHeight="1">
      <c r="A45" s="68"/>
      <c r="B45" s="44"/>
      <c r="C45" s="45"/>
      <c r="D45" s="31" t="s">
        <v>27</v>
      </c>
      <c r="E45" s="21">
        <v>147206</v>
      </c>
      <c r="F45" s="21">
        <v>146973</v>
      </c>
      <c r="G45" s="21">
        <v>145710</v>
      </c>
      <c r="H45" s="21">
        <v>145926</v>
      </c>
      <c r="I45" s="21">
        <v>145837</v>
      </c>
      <c r="J45" s="21">
        <v>145778</v>
      </c>
      <c r="K45" s="21">
        <v>145785</v>
      </c>
      <c r="L45" s="21">
        <v>145688</v>
      </c>
      <c r="M45" s="21">
        <v>145836</v>
      </c>
      <c r="N45" s="21">
        <v>145871</v>
      </c>
      <c r="O45" s="21">
        <v>145946</v>
      </c>
      <c r="P45" s="22">
        <v>145758</v>
      </c>
    </row>
    <row r="46" spans="1:16" s="4" customFormat="1" ht="16.5" customHeight="1">
      <c r="A46" s="68"/>
      <c r="B46" s="50"/>
      <c r="C46" s="51"/>
      <c r="D46" s="31" t="s">
        <v>18</v>
      </c>
      <c r="E46" s="21">
        <f aca="true" t="shared" si="16" ref="E46:P46">SUM(E44:E45)</f>
        <v>392287</v>
      </c>
      <c r="F46" s="21">
        <f t="shared" si="16"/>
        <v>392958</v>
      </c>
      <c r="G46" s="21">
        <f t="shared" si="16"/>
        <v>392046</v>
      </c>
      <c r="H46" s="21">
        <f t="shared" si="16"/>
        <v>393909</v>
      </c>
      <c r="I46" s="21">
        <f t="shared" si="16"/>
        <v>394898</v>
      </c>
      <c r="J46" s="21">
        <f t="shared" si="16"/>
        <v>396007</v>
      </c>
      <c r="K46" s="21">
        <f t="shared" si="16"/>
        <v>396958</v>
      </c>
      <c r="L46" s="21">
        <f t="shared" si="16"/>
        <v>397572</v>
      </c>
      <c r="M46" s="21">
        <f t="shared" si="16"/>
        <v>399007</v>
      </c>
      <c r="N46" s="21">
        <f t="shared" si="16"/>
        <v>400059</v>
      </c>
      <c r="O46" s="21">
        <f t="shared" si="16"/>
        <v>400946</v>
      </c>
      <c r="P46" s="22">
        <f t="shared" si="16"/>
        <v>401240</v>
      </c>
    </row>
    <row r="47" spans="1:16" s="4" customFormat="1" ht="16.5" customHeight="1">
      <c r="A47" s="68"/>
      <c r="B47" s="61" t="s">
        <v>28</v>
      </c>
      <c r="C47" s="62"/>
      <c r="D47" s="63"/>
      <c r="E47" s="21">
        <v>4</v>
      </c>
      <c r="F47" s="21">
        <v>4</v>
      </c>
      <c r="G47" s="21">
        <v>4</v>
      </c>
      <c r="H47" s="21">
        <v>4</v>
      </c>
      <c r="I47" s="21">
        <v>4</v>
      </c>
      <c r="J47" s="21">
        <v>4</v>
      </c>
      <c r="K47" s="21">
        <v>4</v>
      </c>
      <c r="L47" s="21">
        <v>4</v>
      </c>
      <c r="M47" s="21">
        <v>4</v>
      </c>
      <c r="N47" s="21">
        <v>5</v>
      </c>
      <c r="O47" s="21">
        <v>5</v>
      </c>
      <c r="P47" s="22">
        <v>5</v>
      </c>
    </row>
    <row r="48" spans="1:16" s="4" customFormat="1" ht="16.5" customHeight="1" thickBot="1">
      <c r="A48" s="69"/>
      <c r="B48" s="64" t="s">
        <v>29</v>
      </c>
      <c r="C48" s="65"/>
      <c r="D48" s="66"/>
      <c r="E48" s="23">
        <v>14097</v>
      </c>
      <c r="F48" s="23">
        <v>14049</v>
      </c>
      <c r="G48" s="23">
        <v>13928</v>
      </c>
      <c r="H48" s="23">
        <v>14119</v>
      </c>
      <c r="I48" s="23">
        <v>14220</v>
      </c>
      <c r="J48" s="23">
        <v>14287</v>
      </c>
      <c r="K48" s="23">
        <v>14376</v>
      </c>
      <c r="L48" s="23">
        <v>14408</v>
      </c>
      <c r="M48" s="23">
        <v>14409</v>
      </c>
      <c r="N48" s="23">
        <v>14387</v>
      </c>
      <c r="O48" s="23">
        <v>14305</v>
      </c>
      <c r="P48" s="24">
        <v>14251</v>
      </c>
    </row>
    <row r="49" spans="1:16" s="4" customFormat="1" ht="24.75" customHeight="1" thickBot="1">
      <c r="A49" s="58" t="s">
        <v>30</v>
      </c>
      <c r="B49" s="59"/>
      <c r="C49" s="59"/>
      <c r="D49" s="60"/>
      <c r="E49" s="40">
        <f aca="true" t="shared" si="17" ref="E49:P49">SUM(E46:E48)</f>
        <v>406388</v>
      </c>
      <c r="F49" s="40">
        <f t="shared" si="17"/>
        <v>407011</v>
      </c>
      <c r="G49" s="40">
        <f t="shared" si="17"/>
        <v>405978</v>
      </c>
      <c r="H49" s="40">
        <f t="shared" si="17"/>
        <v>408032</v>
      </c>
      <c r="I49" s="40">
        <f t="shared" si="17"/>
        <v>409122</v>
      </c>
      <c r="J49" s="40">
        <f t="shared" si="17"/>
        <v>410298</v>
      </c>
      <c r="K49" s="40">
        <f t="shared" si="17"/>
        <v>411338</v>
      </c>
      <c r="L49" s="40">
        <f t="shared" si="17"/>
        <v>411984</v>
      </c>
      <c r="M49" s="40">
        <f t="shared" si="17"/>
        <v>413420</v>
      </c>
      <c r="N49" s="40">
        <f t="shared" si="17"/>
        <v>414451</v>
      </c>
      <c r="O49" s="40">
        <f t="shared" si="17"/>
        <v>415256</v>
      </c>
      <c r="P49" s="41">
        <f t="shared" si="17"/>
        <v>415496</v>
      </c>
    </row>
    <row r="50" spans="1:16" s="4" customFormat="1" ht="27" customHeight="1" thickBot="1">
      <c r="A50" s="58" t="s">
        <v>31</v>
      </c>
      <c r="B50" s="59"/>
      <c r="C50" s="59"/>
      <c r="D50" s="60"/>
      <c r="E50" s="35">
        <f aca="true" t="shared" si="18" ref="E50:P50">SUM(E43,E49)</f>
        <v>993699</v>
      </c>
      <c r="F50" s="35">
        <f t="shared" si="18"/>
        <v>993437</v>
      </c>
      <c r="G50" s="35">
        <f t="shared" si="18"/>
        <v>988691</v>
      </c>
      <c r="H50" s="35">
        <f t="shared" si="18"/>
        <v>989751</v>
      </c>
      <c r="I50" s="35">
        <f t="shared" si="18"/>
        <v>989829</v>
      </c>
      <c r="J50" s="35">
        <f t="shared" si="18"/>
        <v>989710</v>
      </c>
      <c r="K50" s="35">
        <f t="shared" si="18"/>
        <v>990084</v>
      </c>
      <c r="L50" s="35">
        <f t="shared" si="18"/>
        <v>989720</v>
      </c>
      <c r="M50" s="35">
        <f t="shared" si="18"/>
        <v>990728</v>
      </c>
      <c r="N50" s="35">
        <f t="shared" si="18"/>
        <v>990357</v>
      </c>
      <c r="O50" s="35">
        <f t="shared" si="18"/>
        <v>990431</v>
      </c>
      <c r="P50" s="36">
        <f t="shared" si="18"/>
        <v>987691</v>
      </c>
    </row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31.5" customHeight="1"/>
  </sheetData>
  <sheetProtection/>
  <mergeCells count="45">
    <mergeCell ref="A40:D40"/>
    <mergeCell ref="B33:C35"/>
    <mergeCell ref="B36:C38"/>
    <mergeCell ref="B25:D25"/>
    <mergeCell ref="B32:D32"/>
    <mergeCell ref="B39:D39"/>
    <mergeCell ref="A33:A39"/>
    <mergeCell ref="M4:M5"/>
    <mergeCell ref="N4:N5"/>
    <mergeCell ref="O4:O5"/>
    <mergeCell ref="P4:P5"/>
    <mergeCell ref="A1:P1"/>
    <mergeCell ref="A41:D41"/>
    <mergeCell ref="B18:D18"/>
    <mergeCell ref="A19:A25"/>
    <mergeCell ref="L4:L5"/>
    <mergeCell ref="B29:C31"/>
    <mergeCell ref="A42:D42"/>
    <mergeCell ref="A43:D43"/>
    <mergeCell ref="A2:D3"/>
    <mergeCell ref="H4:H5"/>
    <mergeCell ref="I4:I5"/>
    <mergeCell ref="J4:J5"/>
    <mergeCell ref="E4:E5"/>
    <mergeCell ref="F4:F5"/>
    <mergeCell ref="A26:A32"/>
    <mergeCell ref="A6:A18"/>
    <mergeCell ref="A50:D50"/>
    <mergeCell ref="B47:D47"/>
    <mergeCell ref="B48:D48"/>
    <mergeCell ref="A49:D49"/>
    <mergeCell ref="K4:K5"/>
    <mergeCell ref="B44:C46"/>
    <mergeCell ref="A44:A48"/>
    <mergeCell ref="B9:B14"/>
    <mergeCell ref="C9:C11"/>
    <mergeCell ref="C12:C14"/>
    <mergeCell ref="B22:C24"/>
    <mergeCell ref="B26:C28"/>
    <mergeCell ref="B6:C8"/>
    <mergeCell ref="B15:C17"/>
    <mergeCell ref="B19:C21"/>
    <mergeCell ref="G4:G5"/>
    <mergeCell ref="A4:D4"/>
    <mergeCell ref="B5:C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2005-09-13T01:11:49Z</cp:lastPrinted>
  <dcterms:created xsi:type="dcterms:W3CDTF">1997-01-08T22:48:59Z</dcterms:created>
  <dcterms:modified xsi:type="dcterms:W3CDTF">2009-03-16T07:30:25Z</dcterms:modified>
  <cp:category/>
  <cp:version/>
  <cp:contentType/>
  <cp:contentStatus/>
</cp:coreProperties>
</file>