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8年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<sst xmlns="http://schemas.openxmlformats.org/spreadsheetml/2006/main" count="79" uniqueCount="45">
  <si>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</si>
  <si>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</si>
  <si>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</si>
  <si>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</si>
  <si>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</si>
  <si>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</si>
  <si>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</si>
  <si>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</si>
  <si>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</si>
  <si>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</si>
  <si>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</si>
  <si>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</si>
  <si>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乗用</t>
  </si>
  <si>
    <t>軽自動車</t>
  </si>
  <si>
    <t>用途別</t>
  </si>
  <si>
    <t>普通車</t>
  </si>
  <si>
    <t>自家用</t>
  </si>
  <si>
    <t>営業用</t>
  </si>
  <si>
    <t>計</t>
  </si>
  <si>
    <t>小型車</t>
  </si>
  <si>
    <t>四 輪</t>
  </si>
  <si>
    <t>三 輪</t>
  </si>
  <si>
    <t>被けん引車</t>
  </si>
  <si>
    <t>大  型  特 殊 車</t>
  </si>
  <si>
    <t>小  型  二 輪 車</t>
  </si>
  <si>
    <t>検査車両数合計</t>
  </si>
  <si>
    <t>四輪</t>
  </si>
  <si>
    <t>貨物</t>
  </si>
  <si>
    <t>三    輪</t>
  </si>
  <si>
    <t>二    輪</t>
  </si>
  <si>
    <t>届出車両数合計</t>
  </si>
  <si>
    <t>総      合      計</t>
  </si>
  <si>
    <t>［青森県の自動車保有車両数］</t>
  </si>
  <si>
    <t>貨物用計</t>
  </si>
  <si>
    <t>乗合用計</t>
  </si>
  <si>
    <t>乗用車計</t>
  </si>
  <si>
    <t>特種（殊）用途用</t>
  </si>
  <si>
    <t>特種（殊）用途用計</t>
  </si>
  <si>
    <t>車種別</t>
  </si>
  <si>
    <t>業態別</t>
  </si>
  <si>
    <t>登録車両数合計</t>
  </si>
  <si>
    <t>貨物用</t>
  </si>
  <si>
    <t>乗合用</t>
  </si>
  <si>
    <t>乗用</t>
  </si>
  <si>
    <t xml:space="preserve">  平成18年各月末現在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</si>
</sst>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38" fontId="5" fillId="0" borderId="2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5" fillId="0" borderId="15" xfId="16" applyFont="1" applyBorder="1" applyAlignment="1">
      <alignment horizontal="right" vertical="center"/>
    </xf>
    <xf numFmtId="38" fontId="5" fillId="0" borderId="16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18" xfId="16" applyFont="1" applyBorder="1" applyAlignment="1">
      <alignment horizontal="right" vertical="center"/>
    </xf>
    <xf numFmtId="38" fontId="5" fillId="0" borderId="19" xfId="16" applyFont="1" applyBorder="1" applyAlignment="1">
      <alignment horizontal="right" vertical="center"/>
    </xf>
    <xf numFmtId="38" fontId="5" fillId="0" borderId="20" xfId="16" applyFont="1" applyBorder="1" applyAlignment="1">
      <alignment horizontal="right" vertical="center"/>
    </xf>
    <xf numFmtId="38" fontId="5" fillId="0" borderId="21" xfId="16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5" fillId="0" borderId="22" xfId="16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38" fontId="7" fillId="2" borderId="10" xfId="16" applyFont="1" applyFill="1" applyBorder="1" applyAlignment="1">
      <alignment horizontal="right" vertical="center"/>
    </xf>
    <xf numFmtId="38" fontId="7" fillId="2" borderId="11" xfId="16" applyFont="1" applyFill="1" applyBorder="1" applyAlignment="1">
      <alignment horizontal="right" vertical="center"/>
    </xf>
    <xf numFmtId="38" fontId="7" fillId="2" borderId="4" xfId="16" applyFont="1" applyFill="1" applyBorder="1" applyAlignment="1">
      <alignment horizontal="right" vertical="center"/>
    </xf>
    <xf numFmtId="38" fontId="7" fillId="2" borderId="5" xfId="16" applyFont="1" applyFill="1" applyBorder="1" applyAlignment="1">
      <alignment horizontal="right" vertical="center"/>
    </xf>
    <xf numFmtId="38" fontId="7" fillId="2" borderId="24" xfId="16" applyFont="1" applyFill="1" applyBorder="1" applyAlignment="1">
      <alignment horizontal="right" vertical="center"/>
    </xf>
    <xf numFmtId="38" fontId="7" fillId="2" borderId="14" xfId="16" applyFont="1" applyFill="1" applyBorder="1" applyAlignment="1">
      <alignment horizontal="right" vertical="center"/>
    </xf>
    <xf numFmtId="38" fontId="7" fillId="2" borderId="15" xfId="16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2" borderId="3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6" fillId="2" borderId="39" xfId="0" applyFont="1" applyFill="1" applyBorder="1" applyAlignment="1">
      <alignment horizontal="center" vertical="distributed" textRotation="255"/>
    </xf>
    <xf numFmtId="0" fontId="6" fillId="2" borderId="12" xfId="0" applyFont="1" applyFill="1" applyBorder="1" applyAlignment="1">
      <alignment horizontal="center" vertical="distributed" textRotation="255"/>
    </xf>
    <xf numFmtId="0" fontId="6" fillId="2" borderId="40" xfId="0" applyFont="1" applyFill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6" fillId="2" borderId="41" xfId="0" applyFont="1" applyFill="1" applyBorder="1" applyAlignment="1">
      <alignment horizontal="center" vertical="distributed" textRotation="255"/>
    </xf>
    <xf numFmtId="0" fontId="6" fillId="2" borderId="45" xfId="0" applyFont="1" applyFill="1" applyBorder="1" applyAlignment="1">
      <alignment horizontal="center" vertical="distributed" textRotation="255"/>
    </xf>
    <xf numFmtId="0" fontId="6" fillId="2" borderId="23" xfId="0" applyFont="1" applyFill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4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09600"/>
          <a:ext cx="1009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66675" y="638175"/>
          <a:ext cx="1390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476250</xdr:colOff>
      <xdr:row>5</xdr:row>
      <xdr:rowOff>19050</xdr:rowOff>
    </xdr:to>
    <xdr:sp>
      <xdr:nvSpPr>
        <xdr:cNvPr id="4" name="Line 4"/>
        <xdr:cNvSpPr>
          <a:spLocks/>
        </xdr:cNvSpPr>
      </xdr:nvSpPr>
      <xdr:spPr>
        <a:xfrm>
          <a:off x="1438275" y="1095375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16" name="Line 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28" name="Line 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" name="Line 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" name="Line 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" name="Line 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" name="Line 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0" name="Line 2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1" name="Line 24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2" name="Line 24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3" name="Line 24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4" name="Line 24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5" name="Line 24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6" name="Line 24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7" name="Line 24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8" name="Line 24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49" name="Line 24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0" name="Line 25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79" name="Line 27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0" name="Line 28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89" name="Line 28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0" name="Line 29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8" name="Line 30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09" name="Line 30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0" name="Line 31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19" name="Line 31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0" name="Line 32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1" name="Line 32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8" name="Line 32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5" name="Line 335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340" name="Line 340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68" name="Line 3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1" name="Line 3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0" name="Line 3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3" name="Line 3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2" name="Line 3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4" name="Line 4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16" name="Line 4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19" name="Line 4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28" name="Line 4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1" name="Line 43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0" name="Line 44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3" name="Line 44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2" name="Line 45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5" name="Line 45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4" name="Line 46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67" name="Line 46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76" name="Line 47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79" name="Line 47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88" name="Line 48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1" name="Line 49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0" name="Line 50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3" name="Line 50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2" name="Line 512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5" name="Line 515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3</xdr:col>
      <xdr:colOff>447675</xdr:colOff>
      <xdr:row>50</xdr:row>
      <xdr:rowOff>0</xdr:rowOff>
    </xdr:to>
    <xdr:sp>
      <xdr:nvSpPr>
        <xdr:cNvPr id="523" name="Line 523"/>
        <xdr:cNvSpPr>
          <a:spLocks/>
        </xdr:cNvSpPr>
      </xdr:nvSpPr>
      <xdr:spPr>
        <a:xfrm>
          <a:off x="19050" y="1188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4" name="Line 524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525" y="118872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525" y="11887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527" name="Line 528"/>
        <xdr:cNvSpPr>
          <a:spLocks/>
        </xdr:cNvSpPr>
      </xdr:nvSpPr>
      <xdr:spPr>
        <a:xfrm>
          <a:off x="1466850" y="118872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49" sqref="P49"/>
    </sheetView>
  </sheetViews>
  <sheetFormatPr defaultColWidth="9.00390625" defaultRowHeight="13.5"/>
  <cols>
    <col min="1" max="1" width="4.625" style="1" customWidth="1"/>
    <col min="2" max="3" width="4.375" style="1" customWidth="1"/>
    <col min="4" max="4" width="6.50390625" style="1" customWidth="1"/>
    <col min="5" max="16" width="8.00390625" style="1" customWidth="1"/>
    <col min="17" max="16384" width="9.00390625" style="1" customWidth="1"/>
  </cols>
  <sheetData>
    <row r="1" spans="1:16" ht="17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7.25">
      <c r="A2" s="68" t="s">
        <v>44</v>
      </c>
      <c r="B2" s="68"/>
      <c r="C2" s="68"/>
      <c r="D2" s="68"/>
      <c r="O2" s="2"/>
      <c r="P2" s="2"/>
    </row>
    <row r="3" spans="1:16" ht="12.75" thickBot="1">
      <c r="A3" s="69"/>
      <c r="B3" s="69"/>
      <c r="C3" s="69"/>
      <c r="D3" s="69"/>
      <c r="O3" s="3"/>
      <c r="P3" s="3"/>
    </row>
    <row r="4" spans="1:16" s="4" customFormat="1" ht="39" customHeight="1">
      <c r="A4" s="83"/>
      <c r="B4" s="84"/>
      <c r="C4" s="84"/>
      <c r="D4" s="85"/>
      <c r="E4" s="70" t="s">
        <v>0</v>
      </c>
      <c r="F4" s="60" t="s">
        <v>1</v>
      </c>
      <c r="G4" s="60" t="s">
        <v>2</v>
      </c>
      <c r="H4" s="60" t="s">
        <v>3</v>
      </c>
      <c r="I4" s="60" t="s">
        <v>4</v>
      </c>
      <c r="J4" s="60" t="s">
        <v>5</v>
      </c>
      <c r="K4" s="60" t="s">
        <v>6</v>
      </c>
      <c r="L4" s="60" t="s">
        <v>7</v>
      </c>
      <c r="M4" s="60" t="s">
        <v>8</v>
      </c>
      <c r="N4" s="60" t="s">
        <v>9</v>
      </c>
      <c r="O4" s="60" t="s">
        <v>10</v>
      </c>
      <c r="P4" s="62" t="s">
        <v>11</v>
      </c>
    </row>
    <row r="5" spans="1:16" s="4" customFormat="1" ht="39" customHeight="1" thickBot="1">
      <c r="A5" s="33" t="s">
        <v>14</v>
      </c>
      <c r="B5" s="86" t="s">
        <v>38</v>
      </c>
      <c r="C5" s="86"/>
      <c r="D5" s="34" t="s">
        <v>39</v>
      </c>
      <c r="E5" s="71"/>
      <c r="F5" s="61"/>
      <c r="G5" s="61"/>
      <c r="H5" s="61"/>
      <c r="I5" s="61"/>
      <c r="J5" s="61"/>
      <c r="K5" s="61"/>
      <c r="L5" s="61"/>
      <c r="M5" s="61"/>
      <c r="N5" s="61"/>
      <c r="O5" s="61"/>
      <c r="P5" s="63"/>
    </row>
    <row r="6" spans="1:16" s="4" customFormat="1" ht="16.5" customHeight="1">
      <c r="A6" s="75" t="s">
        <v>41</v>
      </c>
      <c r="B6" s="45" t="s">
        <v>15</v>
      </c>
      <c r="C6" s="46"/>
      <c r="D6" s="25" t="s">
        <v>16</v>
      </c>
      <c r="E6" s="5">
        <v>28113</v>
      </c>
      <c r="F6" s="5">
        <v>28101</v>
      </c>
      <c r="G6" s="5">
        <v>27943</v>
      </c>
      <c r="H6" s="5">
        <v>27919</v>
      </c>
      <c r="I6" s="5">
        <v>27875</v>
      </c>
      <c r="J6" s="5">
        <v>27794</v>
      </c>
      <c r="K6" s="5">
        <v>27820</v>
      </c>
      <c r="L6" s="5">
        <v>27838</v>
      </c>
      <c r="M6" s="5">
        <v>27851</v>
      </c>
      <c r="N6" s="5">
        <v>27825</v>
      </c>
      <c r="O6" s="5">
        <v>27770</v>
      </c>
      <c r="P6" s="6">
        <v>27760</v>
      </c>
    </row>
    <row r="7" spans="1:16" s="4" customFormat="1" ht="16.5" customHeight="1">
      <c r="A7" s="76"/>
      <c r="B7" s="47"/>
      <c r="C7" s="48"/>
      <c r="D7" s="26" t="s">
        <v>17</v>
      </c>
      <c r="E7" s="7">
        <v>8741</v>
      </c>
      <c r="F7" s="7">
        <v>8740</v>
      </c>
      <c r="G7" s="7">
        <v>8769</v>
      </c>
      <c r="H7" s="7">
        <v>8715</v>
      </c>
      <c r="I7" s="7">
        <v>8707</v>
      </c>
      <c r="J7" s="7">
        <v>8689</v>
      </c>
      <c r="K7" s="7">
        <v>8667</v>
      </c>
      <c r="L7" s="7">
        <v>8660</v>
      </c>
      <c r="M7" s="7">
        <v>8701</v>
      </c>
      <c r="N7" s="7">
        <v>8708</v>
      </c>
      <c r="O7" s="7">
        <v>8715</v>
      </c>
      <c r="P7" s="8">
        <v>8756</v>
      </c>
    </row>
    <row r="8" spans="1:16" s="4" customFormat="1" ht="16.5" customHeight="1">
      <c r="A8" s="76"/>
      <c r="B8" s="49"/>
      <c r="C8" s="50"/>
      <c r="D8" s="27" t="s">
        <v>18</v>
      </c>
      <c r="E8" s="9">
        <f aca="true" t="shared" si="0" ref="E8:P8">SUM(E6:E7)</f>
        <v>36854</v>
      </c>
      <c r="F8" s="9">
        <f t="shared" si="0"/>
        <v>36841</v>
      </c>
      <c r="G8" s="9">
        <f t="shared" si="0"/>
        <v>36712</v>
      </c>
      <c r="H8" s="9">
        <f t="shared" si="0"/>
        <v>36634</v>
      </c>
      <c r="I8" s="9">
        <f t="shared" si="0"/>
        <v>36582</v>
      </c>
      <c r="J8" s="9">
        <f t="shared" si="0"/>
        <v>36483</v>
      </c>
      <c r="K8" s="9">
        <f t="shared" si="0"/>
        <v>36487</v>
      </c>
      <c r="L8" s="9">
        <f t="shared" si="0"/>
        <v>36498</v>
      </c>
      <c r="M8" s="9">
        <f t="shared" si="0"/>
        <v>36552</v>
      </c>
      <c r="N8" s="9">
        <f t="shared" si="0"/>
        <v>36533</v>
      </c>
      <c r="O8" s="9">
        <f t="shared" si="0"/>
        <v>36485</v>
      </c>
      <c r="P8" s="10">
        <f t="shared" si="0"/>
        <v>36516</v>
      </c>
    </row>
    <row r="9" spans="1:16" s="4" customFormat="1" ht="16.5" customHeight="1">
      <c r="A9" s="76"/>
      <c r="B9" s="78" t="s">
        <v>19</v>
      </c>
      <c r="C9" s="78" t="s">
        <v>20</v>
      </c>
      <c r="D9" s="28" t="s">
        <v>16</v>
      </c>
      <c r="E9" s="11">
        <v>67232</v>
      </c>
      <c r="F9" s="11">
        <v>67109</v>
      </c>
      <c r="G9" s="11">
        <v>66444</v>
      </c>
      <c r="H9" s="11">
        <v>66259</v>
      </c>
      <c r="I9" s="11">
        <v>65544</v>
      </c>
      <c r="J9" s="11">
        <v>65258</v>
      </c>
      <c r="K9" s="11">
        <v>65118</v>
      </c>
      <c r="L9" s="11">
        <v>64988</v>
      </c>
      <c r="M9" s="11">
        <v>64943</v>
      </c>
      <c r="N9" s="11">
        <v>64713</v>
      </c>
      <c r="O9" s="11">
        <v>64467</v>
      </c>
      <c r="P9" s="12">
        <v>64180</v>
      </c>
    </row>
    <row r="10" spans="1:16" s="4" customFormat="1" ht="16.5" customHeight="1">
      <c r="A10" s="76"/>
      <c r="B10" s="79"/>
      <c r="C10" s="79"/>
      <c r="D10" s="26" t="s">
        <v>17</v>
      </c>
      <c r="E10" s="7">
        <v>659</v>
      </c>
      <c r="F10" s="7">
        <v>662</v>
      </c>
      <c r="G10" s="7">
        <v>677</v>
      </c>
      <c r="H10" s="7">
        <v>677</v>
      </c>
      <c r="I10" s="7">
        <v>672</v>
      </c>
      <c r="J10" s="7">
        <v>673</v>
      </c>
      <c r="K10" s="7">
        <v>676</v>
      </c>
      <c r="L10" s="7">
        <v>675</v>
      </c>
      <c r="M10" s="7">
        <v>685</v>
      </c>
      <c r="N10" s="7">
        <v>687</v>
      </c>
      <c r="O10" s="7">
        <v>690</v>
      </c>
      <c r="P10" s="8">
        <v>691</v>
      </c>
    </row>
    <row r="11" spans="1:16" s="4" customFormat="1" ht="16.5" customHeight="1">
      <c r="A11" s="76"/>
      <c r="B11" s="79"/>
      <c r="C11" s="80"/>
      <c r="D11" s="27" t="s">
        <v>18</v>
      </c>
      <c r="E11" s="9">
        <f aca="true" t="shared" si="1" ref="E11:P11">SUM(E9:E10)</f>
        <v>67891</v>
      </c>
      <c r="F11" s="9">
        <f t="shared" si="1"/>
        <v>67771</v>
      </c>
      <c r="G11" s="9">
        <f t="shared" si="1"/>
        <v>67121</v>
      </c>
      <c r="H11" s="9">
        <f t="shared" si="1"/>
        <v>66936</v>
      </c>
      <c r="I11" s="9">
        <f t="shared" si="1"/>
        <v>66216</v>
      </c>
      <c r="J11" s="9">
        <f t="shared" si="1"/>
        <v>65931</v>
      </c>
      <c r="K11" s="9">
        <f t="shared" si="1"/>
        <v>65794</v>
      </c>
      <c r="L11" s="9">
        <f t="shared" si="1"/>
        <v>65663</v>
      </c>
      <c r="M11" s="9">
        <f t="shared" si="1"/>
        <v>65628</v>
      </c>
      <c r="N11" s="9">
        <f t="shared" si="1"/>
        <v>65400</v>
      </c>
      <c r="O11" s="9">
        <f t="shared" si="1"/>
        <v>65157</v>
      </c>
      <c r="P11" s="10">
        <f t="shared" si="1"/>
        <v>64871</v>
      </c>
    </row>
    <row r="12" spans="1:16" s="4" customFormat="1" ht="16.5" customHeight="1">
      <c r="A12" s="76"/>
      <c r="B12" s="79"/>
      <c r="C12" s="78" t="s">
        <v>21</v>
      </c>
      <c r="D12" s="26" t="s">
        <v>16</v>
      </c>
      <c r="E12" s="7">
        <v>5</v>
      </c>
      <c r="F12" s="7">
        <v>5</v>
      </c>
      <c r="G12" s="7">
        <v>5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6</v>
      </c>
      <c r="N12" s="7">
        <v>6</v>
      </c>
      <c r="O12" s="7">
        <v>6</v>
      </c>
      <c r="P12" s="8">
        <v>6</v>
      </c>
    </row>
    <row r="13" spans="1:16" s="4" customFormat="1" ht="16.5" customHeight="1">
      <c r="A13" s="76"/>
      <c r="B13" s="79"/>
      <c r="C13" s="79"/>
      <c r="D13" s="26" t="s">
        <v>17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s="4" customFormat="1" ht="16.5" customHeight="1">
      <c r="A14" s="76"/>
      <c r="B14" s="80"/>
      <c r="C14" s="80"/>
      <c r="D14" s="27" t="s">
        <v>18</v>
      </c>
      <c r="E14" s="9">
        <f aca="true" t="shared" si="2" ref="E14:P14">SUM(E12:E13)</f>
        <v>5</v>
      </c>
      <c r="F14" s="9">
        <f t="shared" si="2"/>
        <v>5</v>
      </c>
      <c r="G14" s="9">
        <f t="shared" si="2"/>
        <v>5</v>
      </c>
      <c r="H14" s="9">
        <f t="shared" si="2"/>
        <v>6</v>
      </c>
      <c r="I14" s="9">
        <f t="shared" si="2"/>
        <v>6</v>
      </c>
      <c r="J14" s="9">
        <f t="shared" si="2"/>
        <v>6</v>
      </c>
      <c r="K14" s="9">
        <f t="shared" si="2"/>
        <v>6</v>
      </c>
      <c r="L14" s="9">
        <f t="shared" si="2"/>
        <v>6</v>
      </c>
      <c r="M14" s="9">
        <f t="shared" si="2"/>
        <v>6</v>
      </c>
      <c r="N14" s="9">
        <f t="shared" si="2"/>
        <v>6</v>
      </c>
      <c r="O14" s="9">
        <f t="shared" si="2"/>
        <v>6</v>
      </c>
      <c r="P14" s="10">
        <f t="shared" si="2"/>
        <v>6</v>
      </c>
    </row>
    <row r="15" spans="1:16" s="4" customFormat="1" ht="16.5" customHeight="1">
      <c r="A15" s="76"/>
      <c r="B15" s="51" t="s">
        <v>22</v>
      </c>
      <c r="C15" s="52"/>
      <c r="D15" s="26" t="s">
        <v>16</v>
      </c>
      <c r="E15" s="7">
        <v>206</v>
      </c>
      <c r="F15" s="7">
        <v>205</v>
      </c>
      <c r="G15" s="7">
        <v>205</v>
      </c>
      <c r="H15" s="7">
        <v>208</v>
      </c>
      <c r="I15" s="7">
        <v>208</v>
      </c>
      <c r="J15" s="7">
        <v>211</v>
      </c>
      <c r="K15" s="7">
        <v>207</v>
      </c>
      <c r="L15" s="7">
        <v>207</v>
      </c>
      <c r="M15" s="7">
        <v>208</v>
      </c>
      <c r="N15" s="7">
        <v>208</v>
      </c>
      <c r="O15" s="7">
        <v>207</v>
      </c>
      <c r="P15" s="8">
        <v>211</v>
      </c>
    </row>
    <row r="16" spans="1:16" s="4" customFormat="1" ht="16.5" customHeight="1">
      <c r="A16" s="76"/>
      <c r="B16" s="47"/>
      <c r="C16" s="48"/>
      <c r="D16" s="26" t="s">
        <v>17</v>
      </c>
      <c r="E16" s="7">
        <v>618</v>
      </c>
      <c r="F16" s="7">
        <v>617</v>
      </c>
      <c r="G16" s="7">
        <v>622</v>
      </c>
      <c r="H16" s="7">
        <v>629</v>
      </c>
      <c r="I16" s="7">
        <v>633</v>
      </c>
      <c r="J16" s="7">
        <v>637</v>
      </c>
      <c r="K16" s="7">
        <v>634</v>
      </c>
      <c r="L16" s="7">
        <v>638</v>
      </c>
      <c r="M16" s="7">
        <v>648</v>
      </c>
      <c r="N16" s="7">
        <v>655</v>
      </c>
      <c r="O16" s="7">
        <v>671</v>
      </c>
      <c r="P16" s="8">
        <v>676</v>
      </c>
    </row>
    <row r="17" spans="1:16" s="4" customFormat="1" ht="16.5" customHeight="1" thickBot="1">
      <c r="A17" s="76"/>
      <c r="B17" s="81"/>
      <c r="C17" s="82"/>
      <c r="D17" s="29" t="s">
        <v>18</v>
      </c>
      <c r="E17" s="13">
        <f aca="true" t="shared" si="3" ref="E17:P17">SUM(E15:E16)</f>
        <v>824</v>
      </c>
      <c r="F17" s="13">
        <f t="shared" si="3"/>
        <v>822</v>
      </c>
      <c r="G17" s="13">
        <f t="shared" si="3"/>
        <v>827</v>
      </c>
      <c r="H17" s="13">
        <f t="shared" si="3"/>
        <v>837</v>
      </c>
      <c r="I17" s="13">
        <f t="shared" si="3"/>
        <v>841</v>
      </c>
      <c r="J17" s="13">
        <f t="shared" si="3"/>
        <v>848</v>
      </c>
      <c r="K17" s="13">
        <f t="shared" si="3"/>
        <v>841</v>
      </c>
      <c r="L17" s="13">
        <f t="shared" si="3"/>
        <v>845</v>
      </c>
      <c r="M17" s="13">
        <f t="shared" si="3"/>
        <v>856</v>
      </c>
      <c r="N17" s="13">
        <f t="shared" si="3"/>
        <v>863</v>
      </c>
      <c r="O17" s="13">
        <f t="shared" si="3"/>
        <v>878</v>
      </c>
      <c r="P17" s="14">
        <f t="shared" si="3"/>
        <v>887</v>
      </c>
    </row>
    <row r="18" spans="1:16" s="4" customFormat="1" ht="24.75" customHeight="1" thickBot="1">
      <c r="A18" s="77"/>
      <c r="B18" s="53" t="s">
        <v>33</v>
      </c>
      <c r="C18" s="43"/>
      <c r="D18" s="44"/>
      <c r="E18" s="37">
        <f>SUM(E17,E14,E11,E8)</f>
        <v>105574</v>
      </c>
      <c r="F18" s="37">
        <f aca="true" t="shared" si="4" ref="F18:P18">SUM(F17,F14,F11,F8)</f>
        <v>105439</v>
      </c>
      <c r="G18" s="37">
        <f t="shared" si="4"/>
        <v>104665</v>
      </c>
      <c r="H18" s="37">
        <f t="shared" si="4"/>
        <v>104413</v>
      </c>
      <c r="I18" s="37">
        <f t="shared" si="4"/>
        <v>103645</v>
      </c>
      <c r="J18" s="37">
        <f t="shared" si="4"/>
        <v>103268</v>
      </c>
      <c r="K18" s="37">
        <f t="shared" si="4"/>
        <v>103128</v>
      </c>
      <c r="L18" s="37">
        <f t="shared" si="4"/>
        <v>103012</v>
      </c>
      <c r="M18" s="37">
        <f t="shared" si="4"/>
        <v>103042</v>
      </c>
      <c r="N18" s="37">
        <f t="shared" si="4"/>
        <v>102802</v>
      </c>
      <c r="O18" s="37">
        <f t="shared" si="4"/>
        <v>102526</v>
      </c>
      <c r="P18" s="38">
        <f t="shared" si="4"/>
        <v>102280</v>
      </c>
    </row>
    <row r="19" spans="1:16" s="4" customFormat="1" ht="16.5" customHeight="1">
      <c r="A19" s="75" t="s">
        <v>42</v>
      </c>
      <c r="B19" s="45" t="s">
        <v>15</v>
      </c>
      <c r="C19" s="46"/>
      <c r="D19" s="25" t="s">
        <v>16</v>
      </c>
      <c r="E19" s="5">
        <v>638</v>
      </c>
      <c r="F19" s="5">
        <v>634</v>
      </c>
      <c r="G19" s="5">
        <v>627</v>
      </c>
      <c r="H19" s="5">
        <v>627</v>
      </c>
      <c r="I19" s="5">
        <v>617</v>
      </c>
      <c r="J19" s="5">
        <v>611</v>
      </c>
      <c r="K19" s="5">
        <v>611</v>
      </c>
      <c r="L19" s="5">
        <v>613</v>
      </c>
      <c r="M19" s="5">
        <v>611</v>
      </c>
      <c r="N19" s="5">
        <v>610</v>
      </c>
      <c r="O19" s="5">
        <v>610</v>
      </c>
      <c r="P19" s="6">
        <v>613</v>
      </c>
    </row>
    <row r="20" spans="1:16" s="4" customFormat="1" ht="16.5" customHeight="1">
      <c r="A20" s="76"/>
      <c r="B20" s="47"/>
      <c r="C20" s="48"/>
      <c r="D20" s="26" t="s">
        <v>17</v>
      </c>
      <c r="E20" s="7">
        <v>1447</v>
      </c>
      <c r="F20" s="7">
        <v>1458</v>
      </c>
      <c r="G20" s="7">
        <v>1438</v>
      </c>
      <c r="H20" s="7">
        <v>1444</v>
      </c>
      <c r="I20" s="7">
        <v>1439</v>
      </c>
      <c r="J20" s="7">
        <v>1438</v>
      </c>
      <c r="K20" s="7">
        <v>1425</v>
      </c>
      <c r="L20" s="7">
        <v>1427</v>
      </c>
      <c r="M20" s="7">
        <v>1425</v>
      </c>
      <c r="N20" s="7">
        <v>1424</v>
      </c>
      <c r="O20" s="7">
        <v>1426</v>
      </c>
      <c r="P20" s="8">
        <v>1422</v>
      </c>
    </row>
    <row r="21" spans="1:16" s="4" customFormat="1" ht="16.5" customHeight="1">
      <c r="A21" s="76"/>
      <c r="B21" s="49"/>
      <c r="C21" s="50"/>
      <c r="D21" s="27" t="s">
        <v>18</v>
      </c>
      <c r="E21" s="9">
        <f aca="true" t="shared" si="5" ref="E21:P21">SUM(E19:E20)</f>
        <v>2085</v>
      </c>
      <c r="F21" s="9">
        <f t="shared" si="5"/>
        <v>2092</v>
      </c>
      <c r="G21" s="9">
        <f t="shared" si="5"/>
        <v>2065</v>
      </c>
      <c r="H21" s="9">
        <f t="shared" si="5"/>
        <v>2071</v>
      </c>
      <c r="I21" s="9">
        <f t="shared" si="5"/>
        <v>2056</v>
      </c>
      <c r="J21" s="9">
        <f t="shared" si="5"/>
        <v>2049</v>
      </c>
      <c r="K21" s="9">
        <f t="shared" si="5"/>
        <v>2036</v>
      </c>
      <c r="L21" s="9">
        <f t="shared" si="5"/>
        <v>2040</v>
      </c>
      <c r="M21" s="9">
        <f t="shared" si="5"/>
        <v>2036</v>
      </c>
      <c r="N21" s="9">
        <f t="shared" si="5"/>
        <v>2034</v>
      </c>
      <c r="O21" s="9">
        <f t="shared" si="5"/>
        <v>2036</v>
      </c>
      <c r="P21" s="10">
        <f t="shared" si="5"/>
        <v>2035</v>
      </c>
    </row>
    <row r="22" spans="1:16" s="4" customFormat="1" ht="16.5" customHeight="1">
      <c r="A22" s="76"/>
      <c r="B22" s="51" t="s">
        <v>19</v>
      </c>
      <c r="C22" s="52"/>
      <c r="D22" s="26" t="s">
        <v>16</v>
      </c>
      <c r="E22" s="7">
        <v>2197</v>
      </c>
      <c r="F22" s="7">
        <v>2194</v>
      </c>
      <c r="G22" s="7">
        <v>2185</v>
      </c>
      <c r="H22" s="7">
        <v>2179</v>
      </c>
      <c r="I22" s="7">
        <v>2177</v>
      </c>
      <c r="J22" s="7">
        <v>2167</v>
      </c>
      <c r="K22" s="7">
        <v>2161</v>
      </c>
      <c r="L22" s="7">
        <v>2158</v>
      </c>
      <c r="M22" s="7">
        <v>2154</v>
      </c>
      <c r="N22" s="7">
        <v>2148</v>
      </c>
      <c r="O22" s="7">
        <v>2135</v>
      </c>
      <c r="P22" s="8">
        <v>2123</v>
      </c>
    </row>
    <row r="23" spans="1:16" s="4" customFormat="1" ht="16.5" customHeight="1">
      <c r="A23" s="76"/>
      <c r="B23" s="47"/>
      <c r="C23" s="48"/>
      <c r="D23" s="26" t="s">
        <v>17</v>
      </c>
      <c r="E23" s="7">
        <v>287</v>
      </c>
      <c r="F23" s="7">
        <v>288</v>
      </c>
      <c r="G23" s="7">
        <v>288</v>
      </c>
      <c r="H23" s="7">
        <v>288</v>
      </c>
      <c r="I23" s="7">
        <v>294</v>
      </c>
      <c r="J23" s="7">
        <v>294</v>
      </c>
      <c r="K23" s="7">
        <v>292</v>
      </c>
      <c r="L23" s="7">
        <v>292</v>
      </c>
      <c r="M23" s="7">
        <v>294</v>
      </c>
      <c r="N23" s="7">
        <v>293</v>
      </c>
      <c r="O23" s="7">
        <v>292</v>
      </c>
      <c r="P23" s="8">
        <v>291</v>
      </c>
    </row>
    <row r="24" spans="1:16" s="4" customFormat="1" ht="16.5" customHeight="1" thickBot="1">
      <c r="A24" s="76"/>
      <c r="B24" s="81"/>
      <c r="C24" s="82"/>
      <c r="D24" s="29" t="s">
        <v>18</v>
      </c>
      <c r="E24" s="13">
        <f aca="true" t="shared" si="6" ref="E24:P24">SUM(E22:E23)</f>
        <v>2484</v>
      </c>
      <c r="F24" s="13">
        <f t="shared" si="6"/>
        <v>2482</v>
      </c>
      <c r="G24" s="13">
        <f t="shared" si="6"/>
        <v>2473</v>
      </c>
      <c r="H24" s="13">
        <f t="shared" si="6"/>
        <v>2467</v>
      </c>
      <c r="I24" s="13">
        <f t="shared" si="6"/>
        <v>2471</v>
      </c>
      <c r="J24" s="13">
        <f t="shared" si="6"/>
        <v>2461</v>
      </c>
      <c r="K24" s="13">
        <f t="shared" si="6"/>
        <v>2453</v>
      </c>
      <c r="L24" s="13">
        <f t="shared" si="6"/>
        <v>2450</v>
      </c>
      <c r="M24" s="13">
        <f t="shared" si="6"/>
        <v>2448</v>
      </c>
      <c r="N24" s="13">
        <f t="shared" si="6"/>
        <v>2441</v>
      </c>
      <c r="O24" s="13">
        <f t="shared" si="6"/>
        <v>2427</v>
      </c>
      <c r="P24" s="14">
        <f t="shared" si="6"/>
        <v>2414</v>
      </c>
    </row>
    <row r="25" spans="1:16" s="4" customFormat="1" ht="24.75" customHeight="1" thickBot="1">
      <c r="A25" s="77"/>
      <c r="B25" s="53" t="s">
        <v>34</v>
      </c>
      <c r="C25" s="43"/>
      <c r="D25" s="44"/>
      <c r="E25" s="37">
        <f>SUM(E24,E21)</f>
        <v>4569</v>
      </c>
      <c r="F25" s="37">
        <f aca="true" t="shared" si="7" ref="F25:P25">SUM(F24,F21)</f>
        <v>4574</v>
      </c>
      <c r="G25" s="37">
        <f t="shared" si="7"/>
        <v>4538</v>
      </c>
      <c r="H25" s="37">
        <f t="shared" si="7"/>
        <v>4538</v>
      </c>
      <c r="I25" s="37">
        <f t="shared" si="7"/>
        <v>4527</v>
      </c>
      <c r="J25" s="37">
        <f t="shared" si="7"/>
        <v>4510</v>
      </c>
      <c r="K25" s="37">
        <f t="shared" si="7"/>
        <v>4489</v>
      </c>
      <c r="L25" s="37">
        <f t="shared" si="7"/>
        <v>4490</v>
      </c>
      <c r="M25" s="37">
        <f t="shared" si="7"/>
        <v>4484</v>
      </c>
      <c r="N25" s="37">
        <f t="shared" si="7"/>
        <v>4475</v>
      </c>
      <c r="O25" s="37">
        <f t="shared" si="7"/>
        <v>4463</v>
      </c>
      <c r="P25" s="38">
        <f t="shared" si="7"/>
        <v>4449</v>
      </c>
    </row>
    <row r="26" spans="1:16" s="4" customFormat="1" ht="16.5" customHeight="1">
      <c r="A26" s="75" t="s">
        <v>43</v>
      </c>
      <c r="B26" s="45" t="s">
        <v>15</v>
      </c>
      <c r="C26" s="46"/>
      <c r="D26" s="25" t="s">
        <v>16</v>
      </c>
      <c r="E26" s="5">
        <v>156784</v>
      </c>
      <c r="F26" s="5">
        <v>156919</v>
      </c>
      <c r="G26" s="5">
        <v>156603</v>
      </c>
      <c r="H26" s="5">
        <v>156780</v>
      </c>
      <c r="I26" s="5">
        <v>156178</v>
      </c>
      <c r="J26" s="5">
        <v>156290</v>
      </c>
      <c r="K26" s="5">
        <v>156571</v>
      </c>
      <c r="L26" s="5">
        <v>156547</v>
      </c>
      <c r="M26" s="5">
        <v>156780</v>
      </c>
      <c r="N26" s="5">
        <v>156717</v>
      </c>
      <c r="O26" s="5">
        <v>156656</v>
      </c>
      <c r="P26" s="6">
        <v>156462</v>
      </c>
    </row>
    <row r="27" spans="1:16" s="4" customFormat="1" ht="16.5" customHeight="1">
      <c r="A27" s="76"/>
      <c r="B27" s="47"/>
      <c r="C27" s="48"/>
      <c r="D27" s="26" t="s">
        <v>17</v>
      </c>
      <c r="E27" s="7">
        <v>162</v>
      </c>
      <c r="F27" s="7">
        <v>162</v>
      </c>
      <c r="G27" s="7">
        <v>163</v>
      </c>
      <c r="H27" s="7">
        <v>167</v>
      </c>
      <c r="I27" s="7">
        <v>167</v>
      </c>
      <c r="J27" s="7">
        <v>166</v>
      </c>
      <c r="K27" s="7">
        <v>167</v>
      </c>
      <c r="L27" s="7">
        <v>167</v>
      </c>
      <c r="M27" s="7">
        <v>170</v>
      </c>
      <c r="N27" s="7">
        <v>173</v>
      </c>
      <c r="O27" s="7">
        <v>173</v>
      </c>
      <c r="P27" s="8">
        <v>171</v>
      </c>
    </row>
    <row r="28" spans="1:16" s="4" customFormat="1" ht="16.5" customHeight="1">
      <c r="A28" s="76"/>
      <c r="B28" s="49"/>
      <c r="C28" s="50"/>
      <c r="D28" s="27" t="s">
        <v>18</v>
      </c>
      <c r="E28" s="9">
        <f aca="true" t="shared" si="8" ref="E28:P28">SUM(E26:E27)</f>
        <v>156946</v>
      </c>
      <c r="F28" s="9">
        <f t="shared" si="8"/>
        <v>157081</v>
      </c>
      <c r="G28" s="9">
        <f t="shared" si="8"/>
        <v>156766</v>
      </c>
      <c r="H28" s="9">
        <f t="shared" si="8"/>
        <v>156947</v>
      </c>
      <c r="I28" s="9">
        <f t="shared" si="8"/>
        <v>156345</v>
      </c>
      <c r="J28" s="9">
        <f t="shared" si="8"/>
        <v>156456</v>
      </c>
      <c r="K28" s="9">
        <f t="shared" si="8"/>
        <v>156738</v>
      </c>
      <c r="L28" s="9">
        <f t="shared" si="8"/>
        <v>156714</v>
      </c>
      <c r="M28" s="9">
        <f t="shared" si="8"/>
        <v>156950</v>
      </c>
      <c r="N28" s="9">
        <f t="shared" si="8"/>
        <v>156890</v>
      </c>
      <c r="O28" s="9">
        <f t="shared" si="8"/>
        <v>156829</v>
      </c>
      <c r="P28" s="10">
        <f t="shared" si="8"/>
        <v>156633</v>
      </c>
    </row>
    <row r="29" spans="1:16" s="4" customFormat="1" ht="16.5" customHeight="1">
      <c r="A29" s="76"/>
      <c r="B29" s="51" t="s">
        <v>19</v>
      </c>
      <c r="C29" s="52"/>
      <c r="D29" s="26" t="s">
        <v>16</v>
      </c>
      <c r="E29" s="7">
        <v>307268</v>
      </c>
      <c r="F29" s="7">
        <v>307158</v>
      </c>
      <c r="G29" s="7">
        <v>304915</v>
      </c>
      <c r="H29" s="7">
        <v>304434</v>
      </c>
      <c r="I29" s="7">
        <v>301196</v>
      </c>
      <c r="J29" s="7">
        <v>300341</v>
      </c>
      <c r="K29" s="7">
        <v>300168</v>
      </c>
      <c r="L29" s="7">
        <v>299587</v>
      </c>
      <c r="M29" s="7">
        <v>299519</v>
      </c>
      <c r="N29" s="7">
        <v>298973</v>
      </c>
      <c r="O29" s="7">
        <v>298477</v>
      </c>
      <c r="P29" s="8">
        <v>297192</v>
      </c>
    </row>
    <row r="30" spans="1:16" s="4" customFormat="1" ht="16.5" customHeight="1">
      <c r="A30" s="76"/>
      <c r="B30" s="47"/>
      <c r="C30" s="48"/>
      <c r="D30" s="26" t="s">
        <v>17</v>
      </c>
      <c r="E30" s="7">
        <v>3263</v>
      </c>
      <c r="F30" s="7">
        <v>3261</v>
      </c>
      <c r="G30" s="7">
        <v>3266</v>
      </c>
      <c r="H30" s="7">
        <v>3266</v>
      </c>
      <c r="I30" s="7">
        <v>3262</v>
      </c>
      <c r="J30" s="7">
        <v>3261</v>
      </c>
      <c r="K30" s="7">
        <v>3260</v>
      </c>
      <c r="L30" s="7">
        <v>3259</v>
      </c>
      <c r="M30" s="7">
        <v>3260</v>
      </c>
      <c r="N30" s="7">
        <v>3237</v>
      </c>
      <c r="O30" s="7">
        <v>3237</v>
      </c>
      <c r="P30" s="8">
        <v>3236</v>
      </c>
    </row>
    <row r="31" spans="1:16" s="4" customFormat="1" ht="16.5" customHeight="1" thickBot="1">
      <c r="A31" s="76"/>
      <c r="B31" s="81"/>
      <c r="C31" s="82"/>
      <c r="D31" s="29" t="s">
        <v>18</v>
      </c>
      <c r="E31" s="13">
        <f aca="true" t="shared" si="9" ref="E31:P31">SUM(E29:E30)</f>
        <v>310531</v>
      </c>
      <c r="F31" s="13">
        <f t="shared" si="9"/>
        <v>310419</v>
      </c>
      <c r="G31" s="13">
        <f t="shared" si="9"/>
        <v>308181</v>
      </c>
      <c r="H31" s="13">
        <f t="shared" si="9"/>
        <v>307700</v>
      </c>
      <c r="I31" s="13">
        <f t="shared" si="9"/>
        <v>304458</v>
      </c>
      <c r="J31" s="13">
        <f t="shared" si="9"/>
        <v>303602</v>
      </c>
      <c r="K31" s="13">
        <f t="shared" si="9"/>
        <v>303428</v>
      </c>
      <c r="L31" s="13">
        <f t="shared" si="9"/>
        <v>302846</v>
      </c>
      <c r="M31" s="13">
        <f t="shared" si="9"/>
        <v>302779</v>
      </c>
      <c r="N31" s="13">
        <f t="shared" si="9"/>
        <v>302210</v>
      </c>
      <c r="O31" s="13">
        <f t="shared" si="9"/>
        <v>301714</v>
      </c>
      <c r="P31" s="14">
        <f t="shared" si="9"/>
        <v>300428</v>
      </c>
    </row>
    <row r="32" spans="1:16" s="4" customFormat="1" ht="24.75" customHeight="1" thickBot="1">
      <c r="A32" s="77"/>
      <c r="B32" s="53" t="s">
        <v>35</v>
      </c>
      <c r="C32" s="43"/>
      <c r="D32" s="44"/>
      <c r="E32" s="37">
        <f>SUM(E31,E28)</f>
        <v>467477</v>
      </c>
      <c r="F32" s="37">
        <f aca="true" t="shared" si="10" ref="F32:P32">SUM(F31,F28)</f>
        <v>467500</v>
      </c>
      <c r="G32" s="37">
        <f t="shared" si="10"/>
        <v>464947</v>
      </c>
      <c r="H32" s="37">
        <f t="shared" si="10"/>
        <v>464647</v>
      </c>
      <c r="I32" s="37">
        <f t="shared" si="10"/>
        <v>460803</v>
      </c>
      <c r="J32" s="37">
        <f t="shared" si="10"/>
        <v>460058</v>
      </c>
      <c r="K32" s="37">
        <f t="shared" si="10"/>
        <v>460166</v>
      </c>
      <c r="L32" s="37">
        <f t="shared" si="10"/>
        <v>459560</v>
      </c>
      <c r="M32" s="37">
        <f t="shared" si="10"/>
        <v>459729</v>
      </c>
      <c r="N32" s="37">
        <f t="shared" si="10"/>
        <v>459100</v>
      </c>
      <c r="O32" s="37">
        <f t="shared" si="10"/>
        <v>458543</v>
      </c>
      <c r="P32" s="38">
        <f t="shared" si="10"/>
        <v>457061</v>
      </c>
    </row>
    <row r="33" spans="1:16" s="4" customFormat="1" ht="16.5" customHeight="1">
      <c r="A33" s="57" t="s">
        <v>36</v>
      </c>
      <c r="B33" s="45" t="s">
        <v>15</v>
      </c>
      <c r="C33" s="46"/>
      <c r="D33" s="25" t="s">
        <v>16</v>
      </c>
      <c r="E33" s="5">
        <v>16557</v>
      </c>
      <c r="F33" s="5">
        <v>16507</v>
      </c>
      <c r="G33" s="5">
        <v>16412</v>
      </c>
      <c r="H33" s="5">
        <v>16394</v>
      </c>
      <c r="I33" s="5">
        <v>16361</v>
      </c>
      <c r="J33" s="5">
        <v>16296</v>
      </c>
      <c r="K33" s="5">
        <v>16277</v>
      </c>
      <c r="L33" s="5">
        <v>16250</v>
      </c>
      <c r="M33" s="5">
        <v>16261</v>
      </c>
      <c r="N33" s="5">
        <v>16202</v>
      </c>
      <c r="O33" s="5">
        <v>16171</v>
      </c>
      <c r="P33" s="6">
        <v>16151</v>
      </c>
    </row>
    <row r="34" spans="1:16" s="4" customFormat="1" ht="16.5" customHeight="1">
      <c r="A34" s="58"/>
      <c r="B34" s="47"/>
      <c r="C34" s="48"/>
      <c r="D34" s="26" t="s">
        <v>17</v>
      </c>
      <c r="E34" s="7">
        <v>4609</v>
      </c>
      <c r="F34" s="7">
        <v>4617</v>
      </c>
      <c r="G34" s="7">
        <v>4652</v>
      </c>
      <c r="H34" s="7">
        <v>4654</v>
      </c>
      <c r="I34" s="7">
        <v>4649</v>
      </c>
      <c r="J34" s="7">
        <v>4655</v>
      </c>
      <c r="K34" s="7">
        <v>4676</v>
      </c>
      <c r="L34" s="7">
        <v>4676</v>
      </c>
      <c r="M34" s="7">
        <v>4710</v>
      </c>
      <c r="N34" s="7">
        <v>4701</v>
      </c>
      <c r="O34" s="7">
        <v>4697</v>
      </c>
      <c r="P34" s="8">
        <v>4698</v>
      </c>
    </row>
    <row r="35" spans="1:16" s="4" customFormat="1" ht="16.5" customHeight="1">
      <c r="A35" s="58"/>
      <c r="B35" s="49"/>
      <c r="C35" s="50"/>
      <c r="D35" s="26" t="s">
        <v>18</v>
      </c>
      <c r="E35" s="7">
        <f aca="true" t="shared" si="11" ref="E35:P35">SUM(E33:E34)</f>
        <v>21166</v>
      </c>
      <c r="F35" s="7">
        <f t="shared" si="11"/>
        <v>21124</v>
      </c>
      <c r="G35" s="7">
        <f t="shared" si="11"/>
        <v>21064</v>
      </c>
      <c r="H35" s="7">
        <f t="shared" si="11"/>
        <v>21048</v>
      </c>
      <c r="I35" s="7">
        <f t="shared" si="11"/>
        <v>21010</v>
      </c>
      <c r="J35" s="7">
        <f t="shared" si="11"/>
        <v>20951</v>
      </c>
      <c r="K35" s="7">
        <f t="shared" si="11"/>
        <v>20953</v>
      </c>
      <c r="L35" s="7">
        <f t="shared" si="11"/>
        <v>20926</v>
      </c>
      <c r="M35" s="7">
        <f t="shared" si="11"/>
        <v>20971</v>
      </c>
      <c r="N35" s="7">
        <f t="shared" si="11"/>
        <v>20903</v>
      </c>
      <c r="O35" s="7">
        <f t="shared" si="11"/>
        <v>20868</v>
      </c>
      <c r="P35" s="8">
        <f t="shared" si="11"/>
        <v>20849</v>
      </c>
    </row>
    <row r="36" spans="1:16" s="4" customFormat="1" ht="16.5" customHeight="1">
      <c r="A36" s="58"/>
      <c r="B36" s="51" t="s">
        <v>19</v>
      </c>
      <c r="C36" s="52"/>
      <c r="D36" s="28" t="s">
        <v>16</v>
      </c>
      <c r="E36" s="11">
        <v>2037</v>
      </c>
      <c r="F36" s="11">
        <v>2023</v>
      </c>
      <c r="G36" s="11">
        <v>2000</v>
      </c>
      <c r="H36" s="11">
        <v>1990</v>
      </c>
      <c r="I36" s="11">
        <v>1993</v>
      </c>
      <c r="J36" s="11">
        <v>1981</v>
      </c>
      <c r="K36" s="11">
        <v>1983</v>
      </c>
      <c r="L36" s="11">
        <v>1983</v>
      </c>
      <c r="M36" s="11">
        <v>1942</v>
      </c>
      <c r="N36" s="11">
        <v>1930</v>
      </c>
      <c r="O36" s="11">
        <v>1918</v>
      </c>
      <c r="P36" s="12">
        <v>1917</v>
      </c>
    </row>
    <row r="37" spans="1:16" s="4" customFormat="1" ht="16.5" customHeight="1">
      <c r="A37" s="58"/>
      <c r="B37" s="47"/>
      <c r="C37" s="48"/>
      <c r="D37" s="26" t="s">
        <v>17</v>
      </c>
      <c r="E37" s="15">
        <v>138</v>
      </c>
      <c r="F37" s="7">
        <v>138</v>
      </c>
      <c r="G37" s="7">
        <v>143</v>
      </c>
      <c r="H37" s="7">
        <v>142</v>
      </c>
      <c r="I37" s="7">
        <v>142</v>
      </c>
      <c r="J37" s="7">
        <v>145</v>
      </c>
      <c r="K37" s="7">
        <v>145</v>
      </c>
      <c r="L37" s="7">
        <v>146</v>
      </c>
      <c r="M37" s="16">
        <v>147</v>
      </c>
      <c r="N37" s="16">
        <v>148</v>
      </c>
      <c r="O37" s="16">
        <v>148</v>
      </c>
      <c r="P37" s="8">
        <v>149</v>
      </c>
    </row>
    <row r="38" spans="1:16" s="4" customFormat="1" ht="16.5" customHeight="1">
      <c r="A38" s="58"/>
      <c r="B38" s="47"/>
      <c r="C38" s="48"/>
      <c r="D38" s="26" t="s">
        <v>18</v>
      </c>
      <c r="E38" s="7">
        <f aca="true" t="shared" si="12" ref="E38:P38">SUM(E36:E37)</f>
        <v>2175</v>
      </c>
      <c r="F38" s="7">
        <f t="shared" si="12"/>
        <v>2161</v>
      </c>
      <c r="G38" s="7">
        <f t="shared" si="12"/>
        <v>2143</v>
      </c>
      <c r="H38" s="7">
        <f t="shared" si="12"/>
        <v>2132</v>
      </c>
      <c r="I38" s="7">
        <f t="shared" si="12"/>
        <v>2135</v>
      </c>
      <c r="J38" s="7">
        <f t="shared" si="12"/>
        <v>2126</v>
      </c>
      <c r="K38" s="7">
        <f t="shared" si="12"/>
        <v>2128</v>
      </c>
      <c r="L38" s="7">
        <f t="shared" si="12"/>
        <v>2129</v>
      </c>
      <c r="M38" s="7">
        <f t="shared" si="12"/>
        <v>2089</v>
      </c>
      <c r="N38" s="7">
        <f t="shared" si="12"/>
        <v>2078</v>
      </c>
      <c r="O38" s="7">
        <f t="shared" si="12"/>
        <v>2066</v>
      </c>
      <c r="P38" s="8">
        <f t="shared" si="12"/>
        <v>2066</v>
      </c>
    </row>
    <row r="39" spans="1:16" s="4" customFormat="1" ht="16.5" customHeight="1" thickBot="1">
      <c r="A39" s="59"/>
      <c r="B39" s="54" t="s">
        <v>23</v>
      </c>
      <c r="C39" s="55"/>
      <c r="D39" s="56"/>
      <c r="E39" s="32">
        <v>7762</v>
      </c>
      <c r="F39" s="23">
        <v>7761</v>
      </c>
      <c r="G39" s="23">
        <v>7741</v>
      </c>
      <c r="H39" s="23">
        <v>7729</v>
      </c>
      <c r="I39" s="23">
        <v>7717</v>
      </c>
      <c r="J39" s="23">
        <v>7724</v>
      </c>
      <c r="K39" s="23">
        <v>7723</v>
      </c>
      <c r="L39" s="23">
        <v>7727</v>
      </c>
      <c r="M39" s="23">
        <v>7737</v>
      </c>
      <c r="N39" s="23">
        <v>7756</v>
      </c>
      <c r="O39" s="23">
        <v>7834</v>
      </c>
      <c r="P39" s="24">
        <v>7915</v>
      </c>
    </row>
    <row r="40" spans="1:16" s="4" customFormat="1" ht="24.75" customHeight="1" thickBot="1">
      <c r="A40" s="42" t="s">
        <v>37</v>
      </c>
      <c r="B40" s="43"/>
      <c r="C40" s="43"/>
      <c r="D40" s="44"/>
      <c r="E40" s="39">
        <f>SUM(E38,E35,E39)</f>
        <v>31103</v>
      </c>
      <c r="F40" s="39">
        <f aca="true" t="shared" si="13" ref="F40:P40">SUM(F38,F35,F39)</f>
        <v>31046</v>
      </c>
      <c r="G40" s="39">
        <f t="shared" si="13"/>
        <v>30948</v>
      </c>
      <c r="H40" s="39">
        <f t="shared" si="13"/>
        <v>30909</v>
      </c>
      <c r="I40" s="39">
        <f t="shared" si="13"/>
        <v>30862</v>
      </c>
      <c r="J40" s="39">
        <f t="shared" si="13"/>
        <v>30801</v>
      </c>
      <c r="K40" s="39">
        <f t="shared" si="13"/>
        <v>30804</v>
      </c>
      <c r="L40" s="39">
        <f t="shared" si="13"/>
        <v>30782</v>
      </c>
      <c r="M40" s="39">
        <f t="shared" si="13"/>
        <v>30797</v>
      </c>
      <c r="N40" s="39">
        <f t="shared" si="13"/>
        <v>30737</v>
      </c>
      <c r="O40" s="39">
        <f t="shared" si="13"/>
        <v>30768</v>
      </c>
      <c r="P40" s="36">
        <f t="shared" si="13"/>
        <v>30830</v>
      </c>
    </row>
    <row r="41" spans="1:16" s="4" customFormat="1" ht="24.75" customHeight="1" thickBot="1">
      <c r="A41" s="42" t="s">
        <v>40</v>
      </c>
      <c r="B41" s="43"/>
      <c r="C41" s="43"/>
      <c r="D41" s="44"/>
      <c r="E41" s="40">
        <f>SUM(E40,E32,E25,E18)</f>
        <v>608723</v>
      </c>
      <c r="F41" s="40">
        <f aca="true" t="shared" si="14" ref="F41:P41">SUM(F40,F32,F25,F18)</f>
        <v>608559</v>
      </c>
      <c r="G41" s="40">
        <f t="shared" si="14"/>
        <v>605098</v>
      </c>
      <c r="H41" s="40">
        <f t="shared" si="14"/>
        <v>604507</v>
      </c>
      <c r="I41" s="40">
        <f t="shared" si="14"/>
        <v>599837</v>
      </c>
      <c r="J41" s="40">
        <f t="shared" si="14"/>
        <v>598637</v>
      </c>
      <c r="K41" s="40">
        <f t="shared" si="14"/>
        <v>598587</v>
      </c>
      <c r="L41" s="40">
        <f t="shared" si="14"/>
        <v>597844</v>
      </c>
      <c r="M41" s="40">
        <f t="shared" si="14"/>
        <v>598052</v>
      </c>
      <c r="N41" s="40">
        <f t="shared" si="14"/>
        <v>597114</v>
      </c>
      <c r="O41" s="40">
        <f t="shared" si="14"/>
        <v>596300</v>
      </c>
      <c r="P41" s="41">
        <f t="shared" si="14"/>
        <v>594620</v>
      </c>
    </row>
    <row r="42" spans="1:16" s="4" customFormat="1" ht="16.5" customHeight="1" thickBot="1">
      <c r="A42" s="65" t="s">
        <v>24</v>
      </c>
      <c r="B42" s="66"/>
      <c r="C42" s="66"/>
      <c r="D42" s="67"/>
      <c r="E42" s="17">
        <v>9576</v>
      </c>
      <c r="F42" s="17">
        <v>9524</v>
      </c>
      <c r="G42" s="17">
        <v>9406</v>
      </c>
      <c r="H42" s="17">
        <v>9509</v>
      </c>
      <c r="I42" s="17">
        <v>9562</v>
      </c>
      <c r="J42" s="17">
        <v>9598</v>
      </c>
      <c r="K42" s="17">
        <v>9647</v>
      </c>
      <c r="L42" s="17">
        <v>9648</v>
      </c>
      <c r="M42" s="17">
        <v>9663</v>
      </c>
      <c r="N42" s="17">
        <v>9652</v>
      </c>
      <c r="O42" s="17">
        <v>9634</v>
      </c>
      <c r="P42" s="18">
        <v>9591</v>
      </c>
    </row>
    <row r="43" spans="1:16" s="4" customFormat="1" ht="24.75" customHeight="1" thickBot="1">
      <c r="A43" s="42" t="s">
        <v>25</v>
      </c>
      <c r="B43" s="43"/>
      <c r="C43" s="43"/>
      <c r="D43" s="44"/>
      <c r="E43" s="40">
        <f aca="true" t="shared" si="15" ref="E43:P43">SUM(E41:E42)</f>
        <v>618299</v>
      </c>
      <c r="F43" s="40">
        <f t="shared" si="15"/>
        <v>618083</v>
      </c>
      <c r="G43" s="40">
        <f t="shared" si="15"/>
        <v>614504</v>
      </c>
      <c r="H43" s="40">
        <f t="shared" si="15"/>
        <v>614016</v>
      </c>
      <c r="I43" s="40">
        <f t="shared" si="15"/>
        <v>609399</v>
      </c>
      <c r="J43" s="40">
        <f t="shared" si="15"/>
        <v>608235</v>
      </c>
      <c r="K43" s="40">
        <f t="shared" si="15"/>
        <v>608234</v>
      </c>
      <c r="L43" s="40">
        <f t="shared" si="15"/>
        <v>607492</v>
      </c>
      <c r="M43" s="40">
        <f t="shared" si="15"/>
        <v>607715</v>
      </c>
      <c r="N43" s="40">
        <f t="shared" si="15"/>
        <v>606766</v>
      </c>
      <c r="O43" s="40">
        <f t="shared" si="15"/>
        <v>605934</v>
      </c>
      <c r="P43" s="41">
        <f t="shared" si="15"/>
        <v>604211</v>
      </c>
    </row>
    <row r="44" spans="1:16" s="4" customFormat="1" ht="16.5" customHeight="1">
      <c r="A44" s="75" t="s">
        <v>13</v>
      </c>
      <c r="B44" s="45" t="s">
        <v>26</v>
      </c>
      <c r="C44" s="46"/>
      <c r="D44" s="30" t="s">
        <v>12</v>
      </c>
      <c r="E44" s="19">
        <v>221677</v>
      </c>
      <c r="F44" s="19">
        <v>222590</v>
      </c>
      <c r="G44" s="19">
        <v>222474</v>
      </c>
      <c r="H44" s="19">
        <v>224246</v>
      </c>
      <c r="I44" s="19">
        <v>225351</v>
      </c>
      <c r="J44" s="19">
        <v>226847</v>
      </c>
      <c r="K44" s="19">
        <v>228239</v>
      </c>
      <c r="L44" s="19">
        <v>228949</v>
      </c>
      <c r="M44" s="19">
        <v>230243</v>
      </c>
      <c r="N44" s="19">
        <v>231265</v>
      </c>
      <c r="O44" s="19">
        <v>232390</v>
      </c>
      <c r="P44" s="20">
        <v>232970</v>
      </c>
    </row>
    <row r="45" spans="1:16" s="4" customFormat="1" ht="16.5" customHeight="1">
      <c r="A45" s="76"/>
      <c r="B45" s="47"/>
      <c r="C45" s="48"/>
      <c r="D45" s="31" t="s">
        <v>27</v>
      </c>
      <c r="E45" s="21">
        <v>150411</v>
      </c>
      <c r="F45" s="21">
        <v>150290</v>
      </c>
      <c r="G45" s="21">
        <v>148788</v>
      </c>
      <c r="H45" s="21">
        <v>149129</v>
      </c>
      <c r="I45" s="21">
        <v>149213</v>
      </c>
      <c r="J45" s="21">
        <v>149215</v>
      </c>
      <c r="K45" s="21">
        <v>149335</v>
      </c>
      <c r="L45" s="21">
        <v>149305</v>
      </c>
      <c r="M45" s="21">
        <v>149647</v>
      </c>
      <c r="N45" s="21">
        <v>149713</v>
      </c>
      <c r="O45" s="21">
        <v>149758</v>
      </c>
      <c r="P45" s="22">
        <v>149516</v>
      </c>
    </row>
    <row r="46" spans="1:16" s="4" customFormat="1" ht="16.5" customHeight="1">
      <c r="A46" s="76"/>
      <c r="B46" s="49"/>
      <c r="C46" s="50"/>
      <c r="D46" s="31" t="s">
        <v>18</v>
      </c>
      <c r="E46" s="21">
        <f aca="true" t="shared" si="16" ref="E46:P46">SUM(E44:E45)</f>
        <v>372088</v>
      </c>
      <c r="F46" s="21">
        <f t="shared" si="16"/>
        <v>372880</v>
      </c>
      <c r="G46" s="21">
        <f t="shared" si="16"/>
        <v>371262</v>
      </c>
      <c r="H46" s="21">
        <f t="shared" si="16"/>
        <v>373375</v>
      </c>
      <c r="I46" s="21">
        <f t="shared" si="16"/>
        <v>374564</v>
      </c>
      <c r="J46" s="21">
        <f t="shared" si="16"/>
        <v>376062</v>
      </c>
      <c r="K46" s="21">
        <f t="shared" si="16"/>
        <v>377574</v>
      </c>
      <c r="L46" s="21">
        <f t="shared" si="16"/>
        <v>378254</v>
      </c>
      <c r="M46" s="21">
        <f t="shared" si="16"/>
        <v>379890</v>
      </c>
      <c r="N46" s="21">
        <f t="shared" si="16"/>
        <v>380978</v>
      </c>
      <c r="O46" s="21">
        <f t="shared" si="16"/>
        <v>382148</v>
      </c>
      <c r="P46" s="22">
        <f t="shared" si="16"/>
        <v>382486</v>
      </c>
    </row>
    <row r="47" spans="1:16" s="4" customFormat="1" ht="16.5" customHeight="1">
      <c r="A47" s="76"/>
      <c r="B47" s="72" t="s">
        <v>28</v>
      </c>
      <c r="C47" s="73"/>
      <c r="D47" s="74"/>
      <c r="E47" s="21">
        <v>4</v>
      </c>
      <c r="F47" s="21">
        <v>4</v>
      </c>
      <c r="G47" s="21">
        <v>4</v>
      </c>
      <c r="H47" s="21">
        <v>4</v>
      </c>
      <c r="I47" s="21">
        <v>4</v>
      </c>
      <c r="J47" s="21">
        <v>4</v>
      </c>
      <c r="K47" s="21">
        <v>4</v>
      </c>
      <c r="L47" s="21">
        <v>4</v>
      </c>
      <c r="M47" s="21">
        <v>4</v>
      </c>
      <c r="N47" s="21">
        <v>4</v>
      </c>
      <c r="O47" s="21">
        <v>4</v>
      </c>
      <c r="P47" s="22">
        <v>4</v>
      </c>
    </row>
    <row r="48" spans="1:16" s="4" customFormat="1" ht="16.5" customHeight="1" thickBot="1">
      <c r="A48" s="77"/>
      <c r="B48" s="54" t="s">
        <v>29</v>
      </c>
      <c r="C48" s="55"/>
      <c r="D48" s="56"/>
      <c r="E48" s="23">
        <v>14165</v>
      </c>
      <c r="F48" s="23">
        <v>14138</v>
      </c>
      <c r="G48" s="23">
        <v>14019</v>
      </c>
      <c r="H48" s="23">
        <v>14096</v>
      </c>
      <c r="I48" s="23">
        <v>14166</v>
      </c>
      <c r="J48" s="23">
        <v>14233</v>
      </c>
      <c r="K48" s="23">
        <v>14321</v>
      </c>
      <c r="L48" s="23">
        <v>14359</v>
      </c>
      <c r="M48" s="23">
        <v>14372</v>
      </c>
      <c r="N48" s="23">
        <v>14334</v>
      </c>
      <c r="O48" s="23">
        <v>14274</v>
      </c>
      <c r="P48" s="24">
        <v>14181</v>
      </c>
    </row>
    <row r="49" spans="1:16" s="4" customFormat="1" ht="24.75" customHeight="1" thickBot="1">
      <c r="A49" s="42" t="s">
        <v>30</v>
      </c>
      <c r="B49" s="43"/>
      <c r="C49" s="43"/>
      <c r="D49" s="44"/>
      <c r="E49" s="40">
        <f aca="true" t="shared" si="17" ref="E49:P49">SUM(E46:E48)</f>
        <v>386257</v>
      </c>
      <c r="F49" s="40">
        <f t="shared" si="17"/>
        <v>387022</v>
      </c>
      <c r="G49" s="40">
        <f t="shared" si="17"/>
        <v>385285</v>
      </c>
      <c r="H49" s="40">
        <f t="shared" si="17"/>
        <v>387475</v>
      </c>
      <c r="I49" s="40">
        <f t="shared" si="17"/>
        <v>388734</v>
      </c>
      <c r="J49" s="40">
        <f t="shared" si="17"/>
        <v>390299</v>
      </c>
      <c r="K49" s="40">
        <f t="shared" si="17"/>
        <v>391899</v>
      </c>
      <c r="L49" s="40">
        <f t="shared" si="17"/>
        <v>392617</v>
      </c>
      <c r="M49" s="40">
        <f t="shared" si="17"/>
        <v>394266</v>
      </c>
      <c r="N49" s="40">
        <f t="shared" si="17"/>
        <v>395316</v>
      </c>
      <c r="O49" s="40">
        <f t="shared" si="17"/>
        <v>396426</v>
      </c>
      <c r="P49" s="41">
        <f t="shared" si="17"/>
        <v>396671</v>
      </c>
    </row>
    <row r="50" spans="1:16" s="4" customFormat="1" ht="27" customHeight="1" thickBot="1">
      <c r="A50" s="42" t="s">
        <v>31</v>
      </c>
      <c r="B50" s="43"/>
      <c r="C50" s="43"/>
      <c r="D50" s="44"/>
      <c r="E50" s="35">
        <f aca="true" t="shared" si="18" ref="E50:P50">SUM(E43,E49)</f>
        <v>1004556</v>
      </c>
      <c r="F50" s="35">
        <f t="shared" si="18"/>
        <v>1005105</v>
      </c>
      <c r="G50" s="35">
        <f t="shared" si="18"/>
        <v>999789</v>
      </c>
      <c r="H50" s="35">
        <f t="shared" si="18"/>
        <v>1001491</v>
      </c>
      <c r="I50" s="35">
        <f t="shared" si="18"/>
        <v>998133</v>
      </c>
      <c r="J50" s="35">
        <f t="shared" si="18"/>
        <v>998534</v>
      </c>
      <c r="K50" s="35">
        <f t="shared" si="18"/>
        <v>1000133</v>
      </c>
      <c r="L50" s="35">
        <f t="shared" si="18"/>
        <v>1000109</v>
      </c>
      <c r="M50" s="35">
        <f t="shared" si="18"/>
        <v>1001981</v>
      </c>
      <c r="N50" s="35">
        <f t="shared" si="18"/>
        <v>1002082</v>
      </c>
      <c r="O50" s="35">
        <f t="shared" si="18"/>
        <v>1002360</v>
      </c>
      <c r="P50" s="36">
        <f t="shared" si="18"/>
        <v>1000882</v>
      </c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31.5" customHeight="1"/>
  </sheetData>
  <mergeCells count="45">
    <mergeCell ref="L4:L5"/>
    <mergeCell ref="B29:C31"/>
    <mergeCell ref="B22:C24"/>
    <mergeCell ref="B26:C28"/>
    <mergeCell ref="B6:C8"/>
    <mergeCell ref="B15:C17"/>
    <mergeCell ref="B19:C21"/>
    <mergeCell ref="G4:G5"/>
    <mergeCell ref="A4:D4"/>
    <mergeCell ref="B5:C5"/>
    <mergeCell ref="K4:K5"/>
    <mergeCell ref="B44:C46"/>
    <mergeCell ref="A44:A48"/>
    <mergeCell ref="B9:B14"/>
    <mergeCell ref="C9:C11"/>
    <mergeCell ref="C12:C14"/>
    <mergeCell ref="A26:A32"/>
    <mergeCell ref="A6:A18"/>
    <mergeCell ref="B18:D18"/>
    <mergeCell ref="A19:A25"/>
    <mergeCell ref="A50:D50"/>
    <mergeCell ref="B47:D47"/>
    <mergeCell ref="B48:D48"/>
    <mergeCell ref="A49:D49"/>
    <mergeCell ref="A1:P1"/>
    <mergeCell ref="A41:D41"/>
    <mergeCell ref="A42:D42"/>
    <mergeCell ref="A43:D43"/>
    <mergeCell ref="A2:D3"/>
    <mergeCell ref="H4:H5"/>
    <mergeCell ref="I4:I5"/>
    <mergeCell ref="J4:J5"/>
    <mergeCell ref="E4:E5"/>
    <mergeCell ref="F4:F5"/>
    <mergeCell ref="M4:M5"/>
    <mergeCell ref="N4:N5"/>
    <mergeCell ref="O4:O5"/>
    <mergeCell ref="P4:P5"/>
    <mergeCell ref="A40:D40"/>
    <mergeCell ref="B33:C35"/>
    <mergeCell ref="B36:C38"/>
    <mergeCell ref="B25:D25"/>
    <mergeCell ref="B32:D32"/>
    <mergeCell ref="B39:D39"/>
    <mergeCell ref="A33:A3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2005-09-13T01:11:49Z</cp:lastPrinted>
  <dcterms:created xsi:type="dcterms:W3CDTF">1997-01-08T22:48:59Z</dcterms:created>
  <dcterms:modified xsi:type="dcterms:W3CDTF">2007-03-12T23:48:18Z</dcterms:modified>
  <cp:category/>
  <cp:version/>
  <cp:contentType/>
  <cp:contentStatus/>
</cp:coreProperties>
</file>