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487F162A-2ABF-4396-8087-93AC26ECF33B}" xr6:coauthVersionLast="47" xr6:coauthVersionMax="47" xr10:uidLastSave="{00000000-0000-0000-0000-000000000000}"/>
  <bookViews>
    <workbookView xWindow="-120" yWindow="-120" windowWidth="29040" windowHeight="15840" xr2:uid="{DC50A30E-C1D0-40CB-AD40-3F70C889431B}"/>
  </bookViews>
  <sheets>
    <sheet name="1月" sheetId="13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24" l="1"/>
  <c r="I29" i="24"/>
  <c r="H29" i="24"/>
  <c r="F29" i="24"/>
  <c r="E29" i="24"/>
  <c r="D29" i="24"/>
  <c r="C29" i="24"/>
  <c r="B29" i="24"/>
  <c r="J28" i="24"/>
  <c r="J27" i="24"/>
  <c r="I26" i="24"/>
  <c r="H26" i="24"/>
  <c r="J25" i="24"/>
  <c r="D24" i="24"/>
  <c r="C24" i="24"/>
  <c r="B24" i="24"/>
  <c r="J23" i="24"/>
  <c r="N22" i="24"/>
  <c r="M22" i="24"/>
  <c r="O22" i="24" s="1"/>
  <c r="K22" i="24"/>
  <c r="I22" i="24"/>
  <c r="I24" i="24" s="1"/>
  <c r="H22" i="24"/>
  <c r="H24" i="24" s="1"/>
  <c r="G22" i="24"/>
  <c r="F22" i="24"/>
  <c r="F24" i="24" s="1"/>
  <c r="E22" i="24"/>
  <c r="E26" i="24" s="1"/>
  <c r="D22" i="24"/>
  <c r="D26" i="24" s="1"/>
  <c r="C22" i="24"/>
  <c r="C26" i="24" s="1"/>
  <c r="B22" i="24"/>
  <c r="B26" i="24" s="1"/>
  <c r="O21" i="24"/>
  <c r="J21" i="24"/>
  <c r="L21" i="24" s="1"/>
  <c r="O20" i="24"/>
  <c r="J20" i="24"/>
  <c r="L20" i="24" s="1"/>
  <c r="O19" i="24"/>
  <c r="L19" i="24"/>
  <c r="J19" i="24"/>
  <c r="O18" i="24"/>
  <c r="J18" i="24"/>
  <c r="L18" i="24" s="1"/>
  <c r="O17" i="24"/>
  <c r="J17" i="24"/>
  <c r="L17" i="24" s="1"/>
  <c r="O16" i="24"/>
  <c r="J16" i="24"/>
  <c r="L16" i="24" s="1"/>
  <c r="O15" i="24"/>
  <c r="J15" i="24"/>
  <c r="L15" i="24" s="1"/>
  <c r="O14" i="24"/>
  <c r="J14" i="24"/>
  <c r="L14" i="24" s="1"/>
  <c r="O13" i="24"/>
  <c r="J13" i="24"/>
  <c r="L13" i="24" s="1"/>
  <c r="O12" i="24"/>
  <c r="J12" i="24"/>
  <c r="L12" i="24" s="1"/>
  <c r="O11" i="24"/>
  <c r="J11" i="24"/>
  <c r="L11" i="24" s="1"/>
  <c r="O10" i="24"/>
  <c r="J10" i="24"/>
  <c r="L10" i="24" s="1"/>
  <c r="O9" i="24"/>
  <c r="J9" i="24"/>
  <c r="L9" i="24" s="1"/>
  <c r="O8" i="24"/>
  <c r="J8" i="24"/>
  <c r="L8" i="24" s="1"/>
  <c r="F26" i="24" l="1"/>
  <c r="J22" i="24"/>
  <c r="E24" i="24"/>
  <c r="L22" i="24" l="1"/>
  <c r="J24" i="24"/>
  <c r="J26" i="24"/>
  <c r="I29" i="23" l="1"/>
  <c r="H29" i="23"/>
  <c r="F29" i="23"/>
  <c r="E29" i="23"/>
  <c r="D29" i="23"/>
  <c r="C29" i="23"/>
  <c r="B29" i="23"/>
  <c r="J28" i="23"/>
  <c r="J27" i="23"/>
  <c r="I26" i="23"/>
  <c r="J25" i="23"/>
  <c r="I24" i="23"/>
  <c r="J23" i="23"/>
  <c r="N22" i="23"/>
  <c r="M22" i="23"/>
  <c r="O22" i="23" s="1"/>
  <c r="K22" i="23"/>
  <c r="I22" i="23"/>
  <c r="H22" i="23"/>
  <c r="H24" i="23" s="1"/>
  <c r="G22" i="23"/>
  <c r="F22" i="23"/>
  <c r="F26" i="23" s="1"/>
  <c r="E22" i="23"/>
  <c r="E26" i="23" s="1"/>
  <c r="D22" i="23"/>
  <c r="D24" i="23" s="1"/>
  <c r="C22" i="23"/>
  <c r="C26" i="23" s="1"/>
  <c r="B22" i="23"/>
  <c r="B26" i="23" s="1"/>
  <c r="O21" i="23"/>
  <c r="J21" i="23"/>
  <c r="L21" i="23" s="1"/>
  <c r="O20" i="23"/>
  <c r="J20" i="23"/>
  <c r="L20" i="23" s="1"/>
  <c r="O19" i="23"/>
  <c r="J19" i="23"/>
  <c r="L19" i="23" s="1"/>
  <c r="O18" i="23"/>
  <c r="J18" i="23"/>
  <c r="L18" i="23" s="1"/>
  <c r="O17" i="23"/>
  <c r="J17" i="23"/>
  <c r="L17" i="23" s="1"/>
  <c r="O16" i="23"/>
  <c r="J16" i="23"/>
  <c r="L16" i="23" s="1"/>
  <c r="O15" i="23"/>
  <c r="J15" i="23"/>
  <c r="L15" i="23" s="1"/>
  <c r="O14" i="23"/>
  <c r="J14" i="23"/>
  <c r="L14" i="23" s="1"/>
  <c r="O13" i="23"/>
  <c r="J13" i="23"/>
  <c r="L13" i="23" s="1"/>
  <c r="O12" i="23"/>
  <c r="J12" i="23"/>
  <c r="L12" i="23" s="1"/>
  <c r="O11" i="23"/>
  <c r="J11" i="23"/>
  <c r="O10" i="23"/>
  <c r="J10" i="23"/>
  <c r="L10" i="23" s="1"/>
  <c r="O9" i="23"/>
  <c r="J9" i="23"/>
  <c r="L9" i="23" s="1"/>
  <c r="O8" i="23"/>
  <c r="J8" i="23"/>
  <c r="L8" i="23" s="1"/>
  <c r="H26" i="23" l="1"/>
  <c r="J29" i="23"/>
  <c r="J22" i="23"/>
  <c r="B24" i="23"/>
  <c r="C24" i="23"/>
  <c r="L22" i="23"/>
  <c r="J24" i="23"/>
  <c r="J26" i="23"/>
  <c r="D26" i="23"/>
  <c r="E24" i="23"/>
  <c r="F24" i="23"/>
  <c r="L11" i="23"/>
  <c r="I29" i="22" l="1"/>
  <c r="H29" i="22"/>
  <c r="F29" i="22"/>
  <c r="E29" i="22"/>
  <c r="D29" i="22"/>
  <c r="C29" i="22"/>
  <c r="B29" i="22"/>
  <c r="J28" i="22"/>
  <c r="J27" i="22"/>
  <c r="J29" i="22" s="1"/>
  <c r="J25" i="22"/>
  <c r="I24" i="22"/>
  <c r="H24" i="22"/>
  <c r="J23" i="22"/>
  <c r="N22" i="22"/>
  <c r="M22" i="22"/>
  <c r="O22" i="22" s="1"/>
  <c r="K22" i="22"/>
  <c r="I22" i="22"/>
  <c r="I26" i="22" s="1"/>
  <c r="H22" i="22"/>
  <c r="H26" i="22" s="1"/>
  <c r="G22" i="22"/>
  <c r="F22" i="22"/>
  <c r="F24" i="22" s="1"/>
  <c r="E22" i="22"/>
  <c r="E24" i="22" s="1"/>
  <c r="D22" i="22"/>
  <c r="D26" i="22" s="1"/>
  <c r="C22" i="22"/>
  <c r="C26" i="22" s="1"/>
  <c r="B22" i="22"/>
  <c r="B26" i="22" s="1"/>
  <c r="O21" i="22"/>
  <c r="J21" i="22"/>
  <c r="L21" i="22" s="1"/>
  <c r="O20" i="22"/>
  <c r="J20" i="22"/>
  <c r="L20" i="22" s="1"/>
  <c r="O19" i="22"/>
  <c r="J19" i="22"/>
  <c r="L19" i="22" s="1"/>
  <c r="O18" i="22"/>
  <c r="J18" i="22"/>
  <c r="L18" i="22" s="1"/>
  <c r="O17" i="22"/>
  <c r="J17" i="22"/>
  <c r="L17" i="22" s="1"/>
  <c r="O16" i="22"/>
  <c r="J16" i="22"/>
  <c r="L16" i="22" s="1"/>
  <c r="O15" i="22"/>
  <c r="J15" i="22"/>
  <c r="L15" i="22" s="1"/>
  <c r="O14" i="22"/>
  <c r="J14" i="22"/>
  <c r="L14" i="22" s="1"/>
  <c r="O13" i="22"/>
  <c r="J13" i="22"/>
  <c r="L13" i="22" s="1"/>
  <c r="O12" i="22"/>
  <c r="J12" i="22"/>
  <c r="L12" i="22" s="1"/>
  <c r="O11" i="22"/>
  <c r="J11" i="22"/>
  <c r="L11" i="22" s="1"/>
  <c r="O10" i="22"/>
  <c r="J10" i="22"/>
  <c r="L10" i="22" s="1"/>
  <c r="O9" i="22"/>
  <c r="J9" i="22"/>
  <c r="L9" i="22" s="1"/>
  <c r="O8" i="22"/>
  <c r="J8" i="22"/>
  <c r="L8" i="22" s="1"/>
  <c r="B24" i="22" l="1"/>
  <c r="C24" i="22"/>
  <c r="E26" i="22"/>
  <c r="F26" i="22"/>
  <c r="D24" i="22"/>
  <c r="J22" i="22"/>
  <c r="L22" i="22" l="1"/>
  <c r="J24" i="22"/>
  <c r="J26" i="22"/>
  <c r="I29" i="21" l="1"/>
  <c r="H29" i="21"/>
  <c r="F29" i="21"/>
  <c r="E29" i="21"/>
  <c r="D29" i="21"/>
  <c r="C29" i="21"/>
  <c r="B29" i="21"/>
  <c r="J28" i="21"/>
  <c r="J27" i="21"/>
  <c r="I26" i="21"/>
  <c r="H26" i="21"/>
  <c r="J25" i="21"/>
  <c r="J23" i="21"/>
  <c r="N22" i="21"/>
  <c r="M22" i="21"/>
  <c r="O22" i="21" s="1"/>
  <c r="K22" i="21"/>
  <c r="I22" i="21"/>
  <c r="I24" i="21" s="1"/>
  <c r="H22" i="21"/>
  <c r="H24" i="21" s="1"/>
  <c r="G22" i="21"/>
  <c r="F22" i="21"/>
  <c r="F24" i="21" s="1"/>
  <c r="E22" i="21"/>
  <c r="E24" i="21" s="1"/>
  <c r="D22" i="21"/>
  <c r="D24" i="21" s="1"/>
  <c r="C22" i="21"/>
  <c r="C26" i="21" s="1"/>
  <c r="B22" i="21"/>
  <c r="B26" i="21" s="1"/>
  <c r="O21" i="21"/>
  <c r="J21" i="21"/>
  <c r="L21" i="21" s="1"/>
  <c r="O20" i="21"/>
  <c r="J20" i="21"/>
  <c r="L20" i="21" s="1"/>
  <c r="O19" i="21"/>
  <c r="J19" i="21"/>
  <c r="L19" i="21" s="1"/>
  <c r="O18" i="21"/>
  <c r="J18" i="21"/>
  <c r="L18" i="21" s="1"/>
  <c r="O17" i="21"/>
  <c r="J17" i="21"/>
  <c r="L17" i="21" s="1"/>
  <c r="O16" i="21"/>
  <c r="J16" i="21"/>
  <c r="L16" i="21" s="1"/>
  <c r="O15" i="21"/>
  <c r="J15" i="21"/>
  <c r="L15" i="21" s="1"/>
  <c r="O14" i="21"/>
  <c r="J14" i="21"/>
  <c r="L14" i="21" s="1"/>
  <c r="O13" i="21"/>
  <c r="J13" i="21"/>
  <c r="L13" i="21" s="1"/>
  <c r="O12" i="21"/>
  <c r="J12" i="21"/>
  <c r="L12" i="21" s="1"/>
  <c r="O11" i="21"/>
  <c r="J11" i="21"/>
  <c r="O10" i="21"/>
  <c r="J10" i="21"/>
  <c r="L10" i="21" s="1"/>
  <c r="O9" i="21"/>
  <c r="J9" i="21"/>
  <c r="L9" i="21" s="1"/>
  <c r="O8" i="21"/>
  <c r="J8" i="21"/>
  <c r="L8" i="21" s="1"/>
  <c r="J29" i="21" l="1"/>
  <c r="B24" i="21"/>
  <c r="C24" i="21"/>
  <c r="J22" i="21"/>
  <c r="L22" i="21"/>
  <c r="J24" i="21"/>
  <c r="J26" i="21"/>
  <c r="D26" i="21"/>
  <c r="E26" i="21"/>
  <c r="L11" i="21"/>
  <c r="F26" i="21"/>
  <c r="I29" i="20" l="1"/>
  <c r="H29" i="20"/>
  <c r="F29" i="20"/>
  <c r="E29" i="20"/>
  <c r="D29" i="20"/>
  <c r="C29" i="20"/>
  <c r="B29" i="20"/>
  <c r="J28" i="20"/>
  <c r="J27" i="20"/>
  <c r="J29" i="20" s="1"/>
  <c r="I26" i="20"/>
  <c r="J25" i="20"/>
  <c r="F24" i="20"/>
  <c r="J23" i="20"/>
  <c r="N22" i="20"/>
  <c r="M22" i="20"/>
  <c r="O22" i="20" s="1"/>
  <c r="K22" i="20"/>
  <c r="I22" i="20"/>
  <c r="I24" i="20" s="1"/>
  <c r="H22" i="20"/>
  <c r="H26" i="20" s="1"/>
  <c r="G22" i="20"/>
  <c r="F22" i="20"/>
  <c r="F26" i="20" s="1"/>
  <c r="E22" i="20"/>
  <c r="E26" i="20" s="1"/>
  <c r="D22" i="20"/>
  <c r="D24" i="20" s="1"/>
  <c r="C22" i="20"/>
  <c r="C24" i="20" s="1"/>
  <c r="B22" i="20"/>
  <c r="B26" i="20" s="1"/>
  <c r="O21" i="20"/>
  <c r="J21" i="20"/>
  <c r="L21" i="20" s="1"/>
  <c r="O20" i="20"/>
  <c r="J20" i="20"/>
  <c r="L20" i="20" s="1"/>
  <c r="O19" i="20"/>
  <c r="J19" i="20"/>
  <c r="L19" i="20" s="1"/>
  <c r="O18" i="20"/>
  <c r="J18" i="20"/>
  <c r="L18" i="20" s="1"/>
  <c r="O17" i="20"/>
  <c r="J17" i="20"/>
  <c r="L17" i="20" s="1"/>
  <c r="O16" i="20"/>
  <c r="J16" i="20"/>
  <c r="L16" i="20" s="1"/>
  <c r="O15" i="20"/>
  <c r="J15" i="20"/>
  <c r="L15" i="20" s="1"/>
  <c r="O14" i="20"/>
  <c r="J14" i="20"/>
  <c r="L14" i="20" s="1"/>
  <c r="O13" i="20"/>
  <c r="J13" i="20"/>
  <c r="L13" i="20" s="1"/>
  <c r="O12" i="20"/>
  <c r="J12" i="20"/>
  <c r="L12" i="20" s="1"/>
  <c r="O11" i="20"/>
  <c r="J11" i="20"/>
  <c r="L11" i="20" s="1"/>
  <c r="O10" i="20"/>
  <c r="J10" i="20"/>
  <c r="L10" i="20" s="1"/>
  <c r="O9" i="20"/>
  <c r="J9" i="20"/>
  <c r="L9" i="20" s="1"/>
  <c r="O8" i="20"/>
  <c r="J8" i="20"/>
  <c r="J22" i="20" l="1"/>
  <c r="B24" i="20"/>
  <c r="E24" i="20"/>
  <c r="J24" i="20"/>
  <c r="J26" i="20"/>
  <c r="L22" i="20"/>
  <c r="L8" i="20"/>
  <c r="H24" i="20"/>
  <c r="C26" i="20"/>
  <c r="D26" i="20"/>
  <c r="I29" i="19" l="1"/>
  <c r="H29" i="19"/>
  <c r="F29" i="19"/>
  <c r="E29" i="19"/>
  <c r="D29" i="19"/>
  <c r="C29" i="19"/>
  <c r="B29" i="19"/>
  <c r="J28" i="19"/>
  <c r="J27" i="19"/>
  <c r="J29" i="19" s="1"/>
  <c r="I26" i="19"/>
  <c r="J25" i="19"/>
  <c r="F24" i="19"/>
  <c r="J23" i="19"/>
  <c r="N22" i="19"/>
  <c r="M22" i="19"/>
  <c r="O22" i="19" s="1"/>
  <c r="K22" i="19"/>
  <c r="I22" i="19"/>
  <c r="I24" i="19" s="1"/>
  <c r="H22" i="19"/>
  <c r="H26" i="19" s="1"/>
  <c r="G22" i="19"/>
  <c r="F22" i="19"/>
  <c r="F26" i="19" s="1"/>
  <c r="E22" i="19"/>
  <c r="E26" i="19" s="1"/>
  <c r="D22" i="19"/>
  <c r="D24" i="19" s="1"/>
  <c r="C22" i="19"/>
  <c r="C24" i="19" s="1"/>
  <c r="B22" i="19"/>
  <c r="B26" i="19" s="1"/>
  <c r="O21" i="19"/>
  <c r="J21" i="19"/>
  <c r="L21" i="19" s="1"/>
  <c r="O20" i="19"/>
  <c r="J20" i="19"/>
  <c r="L20" i="19" s="1"/>
  <c r="O19" i="19"/>
  <c r="J19" i="19"/>
  <c r="L19" i="19" s="1"/>
  <c r="O18" i="19"/>
  <c r="J18" i="19"/>
  <c r="L18" i="19" s="1"/>
  <c r="O17" i="19"/>
  <c r="J17" i="19"/>
  <c r="L17" i="19" s="1"/>
  <c r="O16" i="19"/>
  <c r="J16" i="19"/>
  <c r="L16" i="19" s="1"/>
  <c r="O15" i="19"/>
  <c r="J15" i="19"/>
  <c r="L15" i="19" s="1"/>
  <c r="O14" i="19"/>
  <c r="J14" i="19"/>
  <c r="L14" i="19" s="1"/>
  <c r="O13" i="19"/>
  <c r="L13" i="19"/>
  <c r="J13" i="19"/>
  <c r="O12" i="19"/>
  <c r="J12" i="19"/>
  <c r="L12" i="19" s="1"/>
  <c r="O11" i="19"/>
  <c r="J11" i="19"/>
  <c r="L11" i="19" s="1"/>
  <c r="O10" i="19"/>
  <c r="J10" i="19"/>
  <c r="L10" i="19" s="1"/>
  <c r="O9" i="19"/>
  <c r="J9" i="19"/>
  <c r="L9" i="19" s="1"/>
  <c r="O8" i="19"/>
  <c r="J8" i="19"/>
  <c r="I29" i="18"/>
  <c r="H29" i="18"/>
  <c r="F29" i="18"/>
  <c r="E29" i="18"/>
  <c r="D29" i="18"/>
  <c r="C29" i="18"/>
  <c r="B29" i="18"/>
  <c r="J28" i="18"/>
  <c r="J27" i="18"/>
  <c r="J29" i="18" s="1"/>
  <c r="I26" i="18"/>
  <c r="J25" i="18"/>
  <c r="J23" i="18"/>
  <c r="N22" i="18"/>
  <c r="M22" i="18"/>
  <c r="K22" i="18"/>
  <c r="I22" i="18"/>
  <c r="I24" i="18" s="1"/>
  <c r="H22" i="18"/>
  <c r="H26" i="18" s="1"/>
  <c r="G22" i="18"/>
  <c r="F22" i="18"/>
  <c r="F26" i="18" s="1"/>
  <c r="E22" i="18"/>
  <c r="E26" i="18" s="1"/>
  <c r="D22" i="18"/>
  <c r="D26" i="18" s="1"/>
  <c r="C22" i="18"/>
  <c r="C26" i="18" s="1"/>
  <c r="B22" i="18"/>
  <c r="B26" i="18" s="1"/>
  <c r="O21" i="18"/>
  <c r="L21" i="18"/>
  <c r="J21" i="18"/>
  <c r="O20" i="18"/>
  <c r="J20" i="18"/>
  <c r="L20" i="18" s="1"/>
  <c r="O19" i="18"/>
  <c r="J19" i="18"/>
  <c r="L19" i="18" s="1"/>
  <c r="O18" i="18"/>
  <c r="J18" i="18"/>
  <c r="L18" i="18" s="1"/>
  <c r="O17" i="18"/>
  <c r="J17" i="18"/>
  <c r="L17" i="18" s="1"/>
  <c r="O16" i="18"/>
  <c r="J16" i="18"/>
  <c r="L16" i="18" s="1"/>
  <c r="O15" i="18"/>
  <c r="J15" i="18"/>
  <c r="L15" i="18" s="1"/>
  <c r="O14" i="18"/>
  <c r="J14" i="18"/>
  <c r="L14" i="18" s="1"/>
  <c r="O13" i="18"/>
  <c r="L13" i="18"/>
  <c r="J13" i="18"/>
  <c r="O12" i="18"/>
  <c r="J12" i="18"/>
  <c r="L12" i="18" s="1"/>
  <c r="O11" i="18"/>
  <c r="J11" i="18"/>
  <c r="L11" i="18" s="1"/>
  <c r="O10" i="18"/>
  <c r="J10" i="18"/>
  <c r="L10" i="18" s="1"/>
  <c r="O9" i="18"/>
  <c r="J9" i="18"/>
  <c r="L9" i="18" s="1"/>
  <c r="O8" i="18"/>
  <c r="J8" i="18"/>
  <c r="J22" i="18" s="1"/>
  <c r="I29" i="17"/>
  <c r="H29" i="17"/>
  <c r="F29" i="17"/>
  <c r="E29" i="17"/>
  <c r="D29" i="17"/>
  <c r="C29" i="17"/>
  <c r="B29" i="17"/>
  <c r="J28" i="17"/>
  <c r="J27" i="17"/>
  <c r="J29" i="17" s="1"/>
  <c r="I26" i="17"/>
  <c r="H26" i="17"/>
  <c r="J25" i="17"/>
  <c r="J23" i="17"/>
  <c r="N22" i="17"/>
  <c r="M22" i="17"/>
  <c r="O22" i="17" s="1"/>
  <c r="K22" i="17"/>
  <c r="I22" i="17"/>
  <c r="I24" i="17" s="1"/>
  <c r="H22" i="17"/>
  <c r="H24" i="17" s="1"/>
  <c r="G22" i="17"/>
  <c r="F22" i="17"/>
  <c r="F26" i="17" s="1"/>
  <c r="E22" i="17"/>
  <c r="E24" i="17" s="1"/>
  <c r="D22" i="17"/>
  <c r="D26" i="17" s="1"/>
  <c r="C22" i="17"/>
  <c r="C26" i="17" s="1"/>
  <c r="B22" i="17"/>
  <c r="B26" i="17" s="1"/>
  <c r="O21" i="17"/>
  <c r="J21" i="17"/>
  <c r="L21" i="17" s="1"/>
  <c r="O20" i="17"/>
  <c r="J20" i="17"/>
  <c r="L20" i="17" s="1"/>
  <c r="O19" i="17"/>
  <c r="J19" i="17"/>
  <c r="L19" i="17" s="1"/>
  <c r="O18" i="17"/>
  <c r="L18" i="17"/>
  <c r="J18" i="17"/>
  <c r="O17" i="17"/>
  <c r="J17" i="17"/>
  <c r="L17" i="17" s="1"/>
  <c r="O16" i="17"/>
  <c r="J16" i="17"/>
  <c r="L16" i="17" s="1"/>
  <c r="O15" i="17"/>
  <c r="J15" i="17"/>
  <c r="L15" i="17" s="1"/>
  <c r="O14" i="17"/>
  <c r="J14" i="17"/>
  <c r="L14" i="17" s="1"/>
  <c r="O13" i="17"/>
  <c r="J13" i="17"/>
  <c r="L13" i="17" s="1"/>
  <c r="O12" i="17"/>
  <c r="J12" i="17"/>
  <c r="L12" i="17" s="1"/>
  <c r="O11" i="17"/>
  <c r="J11" i="17"/>
  <c r="L11" i="17" s="1"/>
  <c r="O10" i="17"/>
  <c r="J10" i="17"/>
  <c r="L10" i="17" s="1"/>
  <c r="O9" i="17"/>
  <c r="J9" i="17"/>
  <c r="L9" i="17" s="1"/>
  <c r="O8" i="17"/>
  <c r="J8" i="17"/>
  <c r="I29" i="16"/>
  <c r="H29" i="16"/>
  <c r="F29" i="16"/>
  <c r="E29" i="16"/>
  <c r="D29" i="16"/>
  <c r="C29" i="16"/>
  <c r="B29" i="16"/>
  <c r="J28" i="16"/>
  <c r="J27" i="16"/>
  <c r="H26" i="16"/>
  <c r="J25" i="16"/>
  <c r="I24" i="16"/>
  <c r="J23" i="16"/>
  <c r="N22" i="16"/>
  <c r="M22" i="16"/>
  <c r="K22" i="16"/>
  <c r="I22" i="16"/>
  <c r="I26" i="16" s="1"/>
  <c r="H22" i="16"/>
  <c r="H24" i="16" s="1"/>
  <c r="G22" i="16"/>
  <c r="F22" i="16"/>
  <c r="F26" i="16" s="1"/>
  <c r="E22" i="16"/>
  <c r="E26" i="16" s="1"/>
  <c r="D22" i="16"/>
  <c r="D26" i="16" s="1"/>
  <c r="C22" i="16"/>
  <c r="C24" i="16" s="1"/>
  <c r="B22" i="16"/>
  <c r="B24" i="16" s="1"/>
  <c r="O21" i="16"/>
  <c r="J21" i="16"/>
  <c r="L21" i="16" s="1"/>
  <c r="O20" i="16"/>
  <c r="J20" i="16"/>
  <c r="L20" i="16" s="1"/>
  <c r="O19" i="16"/>
  <c r="J19" i="16"/>
  <c r="L19" i="16" s="1"/>
  <c r="O18" i="16"/>
  <c r="J18" i="16"/>
  <c r="L18" i="16" s="1"/>
  <c r="O17" i="16"/>
  <c r="J17" i="16"/>
  <c r="L17" i="16" s="1"/>
  <c r="O16" i="16"/>
  <c r="J16" i="16"/>
  <c r="L16" i="16" s="1"/>
  <c r="O15" i="16"/>
  <c r="J15" i="16"/>
  <c r="L15" i="16" s="1"/>
  <c r="O14" i="16"/>
  <c r="J14" i="16"/>
  <c r="L14" i="16" s="1"/>
  <c r="O13" i="16"/>
  <c r="J13" i="16"/>
  <c r="L13" i="16" s="1"/>
  <c r="O12" i="16"/>
  <c r="J12" i="16"/>
  <c r="L12" i="16" s="1"/>
  <c r="O11" i="16"/>
  <c r="J11" i="16"/>
  <c r="L11" i="16" s="1"/>
  <c r="O10" i="16"/>
  <c r="J10" i="16"/>
  <c r="L10" i="16" s="1"/>
  <c r="O9" i="16"/>
  <c r="J9" i="16"/>
  <c r="L9" i="16" s="1"/>
  <c r="O8" i="16"/>
  <c r="J8" i="16"/>
  <c r="J29" i="15"/>
  <c r="I29" i="15"/>
  <c r="H29" i="15"/>
  <c r="F29" i="15"/>
  <c r="E29" i="15"/>
  <c r="D29" i="15"/>
  <c r="C29" i="15"/>
  <c r="B29" i="15"/>
  <c r="J28" i="15"/>
  <c r="J27" i="15"/>
  <c r="J25" i="15"/>
  <c r="D24" i="15"/>
  <c r="C24" i="15"/>
  <c r="J23" i="15"/>
  <c r="N22" i="15"/>
  <c r="M22" i="15"/>
  <c r="O22" i="15" s="1"/>
  <c r="K22" i="15"/>
  <c r="I22" i="15"/>
  <c r="I24" i="15" s="1"/>
  <c r="H22" i="15"/>
  <c r="H24" i="15" s="1"/>
  <c r="G22" i="15"/>
  <c r="F22" i="15"/>
  <c r="F26" i="15" s="1"/>
  <c r="E22" i="15"/>
  <c r="E26" i="15" s="1"/>
  <c r="D22" i="15"/>
  <c r="D26" i="15" s="1"/>
  <c r="C22" i="15"/>
  <c r="C26" i="15" s="1"/>
  <c r="B22" i="15"/>
  <c r="B24" i="15" s="1"/>
  <c r="O21" i="15"/>
  <c r="J21" i="15"/>
  <c r="L21" i="15" s="1"/>
  <c r="O20" i="15"/>
  <c r="J20" i="15"/>
  <c r="L20" i="15" s="1"/>
  <c r="O19" i="15"/>
  <c r="J19" i="15"/>
  <c r="L19" i="15" s="1"/>
  <c r="O18" i="15"/>
  <c r="J18" i="15"/>
  <c r="L18" i="15" s="1"/>
  <c r="O17" i="15"/>
  <c r="J17" i="15"/>
  <c r="L17" i="15" s="1"/>
  <c r="O16" i="15"/>
  <c r="J16" i="15"/>
  <c r="L16" i="15" s="1"/>
  <c r="O15" i="15"/>
  <c r="J15" i="15"/>
  <c r="L15" i="15" s="1"/>
  <c r="O14" i="15"/>
  <c r="J14" i="15"/>
  <c r="L14" i="15" s="1"/>
  <c r="O13" i="15"/>
  <c r="J13" i="15"/>
  <c r="L13" i="15" s="1"/>
  <c r="O12" i="15"/>
  <c r="J12" i="15"/>
  <c r="L12" i="15" s="1"/>
  <c r="O11" i="15"/>
  <c r="L11" i="15"/>
  <c r="J11" i="15"/>
  <c r="O10" i="15"/>
  <c r="J10" i="15"/>
  <c r="L10" i="15" s="1"/>
  <c r="O9" i="15"/>
  <c r="J9" i="15"/>
  <c r="L9" i="15" s="1"/>
  <c r="O8" i="15"/>
  <c r="J8" i="15"/>
  <c r="I29" i="14"/>
  <c r="H29" i="14"/>
  <c r="F29" i="14"/>
  <c r="E29" i="14"/>
  <c r="D29" i="14"/>
  <c r="C29" i="14"/>
  <c r="B29" i="14"/>
  <c r="J28" i="14"/>
  <c r="J27" i="14"/>
  <c r="J29" i="14" s="1"/>
  <c r="J25" i="14"/>
  <c r="E24" i="14"/>
  <c r="C24" i="14"/>
  <c r="J23" i="14"/>
  <c r="N22" i="14"/>
  <c r="M22" i="14"/>
  <c r="K22" i="14"/>
  <c r="I22" i="14"/>
  <c r="I24" i="14" s="1"/>
  <c r="H22" i="14"/>
  <c r="H26" i="14" s="1"/>
  <c r="G22" i="14"/>
  <c r="F22" i="14"/>
  <c r="F26" i="14" s="1"/>
  <c r="E22" i="14"/>
  <c r="E26" i="14" s="1"/>
  <c r="D22" i="14"/>
  <c r="D24" i="14" s="1"/>
  <c r="C22" i="14"/>
  <c r="C26" i="14" s="1"/>
  <c r="B22" i="14"/>
  <c r="B24" i="14" s="1"/>
  <c r="O21" i="14"/>
  <c r="J21" i="14"/>
  <c r="L21" i="14" s="1"/>
  <c r="O20" i="14"/>
  <c r="J20" i="14"/>
  <c r="L20" i="14" s="1"/>
  <c r="O19" i="14"/>
  <c r="J19" i="14"/>
  <c r="L19" i="14" s="1"/>
  <c r="O18" i="14"/>
  <c r="J18" i="14"/>
  <c r="L18" i="14" s="1"/>
  <c r="O17" i="14"/>
  <c r="J17" i="14"/>
  <c r="L17" i="14" s="1"/>
  <c r="O16" i="14"/>
  <c r="J16" i="14"/>
  <c r="L16" i="14" s="1"/>
  <c r="O15" i="14"/>
  <c r="J15" i="14"/>
  <c r="L15" i="14" s="1"/>
  <c r="O14" i="14"/>
  <c r="J14" i="14"/>
  <c r="L14" i="14" s="1"/>
  <c r="O13" i="14"/>
  <c r="J13" i="14"/>
  <c r="L13" i="14" s="1"/>
  <c r="O12" i="14"/>
  <c r="J12" i="14"/>
  <c r="L12" i="14" s="1"/>
  <c r="O11" i="14"/>
  <c r="L11" i="14"/>
  <c r="J11" i="14"/>
  <c r="O10" i="14"/>
  <c r="J10" i="14"/>
  <c r="L10" i="14" s="1"/>
  <c r="O9" i="14"/>
  <c r="J9" i="14"/>
  <c r="L9" i="14" s="1"/>
  <c r="O8" i="14"/>
  <c r="J8" i="14"/>
  <c r="I29" i="13"/>
  <c r="H29" i="13"/>
  <c r="F29" i="13"/>
  <c r="E29" i="13"/>
  <c r="D29" i="13"/>
  <c r="C29" i="13"/>
  <c r="B29" i="13"/>
  <c r="J28" i="13"/>
  <c r="J27" i="13"/>
  <c r="J29" i="13" s="1"/>
  <c r="I26" i="13"/>
  <c r="J25" i="13"/>
  <c r="E24" i="13"/>
  <c r="J23" i="13"/>
  <c r="N22" i="13"/>
  <c r="M22" i="13"/>
  <c r="K22" i="13"/>
  <c r="I22" i="13"/>
  <c r="I24" i="13" s="1"/>
  <c r="H22" i="13"/>
  <c r="H26" i="13" s="1"/>
  <c r="G22" i="13"/>
  <c r="F22" i="13"/>
  <c r="F26" i="13" s="1"/>
  <c r="E22" i="13"/>
  <c r="E26" i="13" s="1"/>
  <c r="D22" i="13"/>
  <c r="D24" i="13" s="1"/>
  <c r="C22" i="13"/>
  <c r="C26" i="13" s="1"/>
  <c r="B22" i="13"/>
  <c r="B26" i="13" s="1"/>
  <c r="O21" i="13"/>
  <c r="J21" i="13"/>
  <c r="L21" i="13" s="1"/>
  <c r="O20" i="13"/>
  <c r="J20" i="13"/>
  <c r="L20" i="13" s="1"/>
  <c r="O19" i="13"/>
  <c r="J19" i="13"/>
  <c r="L19" i="13" s="1"/>
  <c r="O18" i="13"/>
  <c r="J18" i="13"/>
  <c r="L18" i="13" s="1"/>
  <c r="O17" i="13"/>
  <c r="J17" i="13"/>
  <c r="L17" i="13" s="1"/>
  <c r="O16" i="13"/>
  <c r="J16" i="13"/>
  <c r="L16" i="13" s="1"/>
  <c r="O15" i="13"/>
  <c r="J15" i="13"/>
  <c r="L15" i="13" s="1"/>
  <c r="O14" i="13"/>
  <c r="J14" i="13"/>
  <c r="L14" i="13" s="1"/>
  <c r="O13" i="13"/>
  <c r="J13" i="13"/>
  <c r="L13" i="13" s="1"/>
  <c r="O12" i="13"/>
  <c r="J12" i="13"/>
  <c r="L12" i="13" s="1"/>
  <c r="O11" i="13"/>
  <c r="J11" i="13"/>
  <c r="L11" i="13" s="1"/>
  <c r="O10" i="13"/>
  <c r="J10" i="13"/>
  <c r="L10" i="13" s="1"/>
  <c r="O9" i="13"/>
  <c r="J9" i="13"/>
  <c r="L9" i="13" s="1"/>
  <c r="O8" i="13"/>
  <c r="J8" i="13"/>
  <c r="B24" i="13" l="1"/>
  <c r="F24" i="14"/>
  <c r="J22" i="15"/>
  <c r="C24" i="13"/>
  <c r="E24" i="15"/>
  <c r="I26" i="14"/>
  <c r="J22" i="17"/>
  <c r="F24" i="13"/>
  <c r="J22" i="14"/>
  <c r="J24" i="14" s="1"/>
  <c r="H26" i="15"/>
  <c r="J22" i="16"/>
  <c r="L22" i="16" s="1"/>
  <c r="J29" i="16"/>
  <c r="I26" i="15"/>
  <c r="O22" i="16"/>
  <c r="O22" i="18"/>
  <c r="B24" i="17"/>
  <c r="O22" i="14"/>
  <c r="D24" i="16"/>
  <c r="C24" i="17"/>
  <c r="B24" i="18"/>
  <c r="E24" i="16"/>
  <c r="D24" i="17"/>
  <c r="C24" i="18"/>
  <c r="J22" i="13"/>
  <c r="J24" i="13" s="1"/>
  <c r="O22" i="13"/>
  <c r="F24" i="16"/>
  <c r="D24" i="18"/>
  <c r="J22" i="19"/>
  <c r="B24" i="19"/>
  <c r="L22" i="19"/>
  <c r="J24" i="19"/>
  <c r="J26" i="19"/>
  <c r="L8" i="19"/>
  <c r="H24" i="19"/>
  <c r="E24" i="19"/>
  <c r="C26" i="19"/>
  <c r="D26" i="19"/>
  <c r="J24" i="18"/>
  <c r="L22" i="18"/>
  <c r="J26" i="18"/>
  <c r="E24" i="18"/>
  <c r="L8" i="18"/>
  <c r="F24" i="18"/>
  <c r="H24" i="18"/>
  <c r="J24" i="17"/>
  <c r="L22" i="17"/>
  <c r="J26" i="17"/>
  <c r="L8" i="17"/>
  <c r="F24" i="17"/>
  <c r="E26" i="17"/>
  <c r="L8" i="16"/>
  <c r="B26" i="16"/>
  <c r="C26" i="16"/>
  <c r="J24" i="15"/>
  <c r="L22" i="15"/>
  <c r="J26" i="15"/>
  <c r="L8" i="15"/>
  <c r="F24" i="15"/>
  <c r="B26" i="15"/>
  <c r="B26" i="14"/>
  <c r="H24" i="14"/>
  <c r="D26" i="14"/>
  <c r="L8" i="14"/>
  <c r="L8" i="13"/>
  <c r="H24" i="13"/>
  <c r="D26" i="13"/>
  <c r="J26" i="13" l="1"/>
  <c r="L22" i="13"/>
  <c r="J26" i="16"/>
  <c r="J26" i="14"/>
  <c r="J24" i="16"/>
  <c r="L22" i="14"/>
</calcChain>
</file>

<file path=xl/sharedStrings.xml><?xml version="1.0" encoding="utf-8"?>
<sst xmlns="http://schemas.openxmlformats.org/spreadsheetml/2006/main" count="707" uniqueCount="67">
  <si>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3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</si>
  <si>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3"/>
  </si>
  <si>
    <t>車 種</t>
    <rPh sb="0" eb="1">
      <t>クルマ</t>
    </rPh>
    <rPh sb="2" eb="3">
      <t>タネ</t>
    </rPh>
    <phoneticPr fontId="3"/>
  </si>
  <si>
    <t>普  通</t>
    <rPh sb="0" eb="1">
      <t>ススム</t>
    </rPh>
    <rPh sb="3" eb="4">
      <t>ツウ</t>
    </rPh>
    <phoneticPr fontId="3"/>
  </si>
  <si>
    <t>バ  ス</t>
    <phoneticPr fontId="3"/>
  </si>
  <si>
    <t>小型四輪</t>
    <rPh sb="0" eb="2">
      <t>コガタ</t>
    </rPh>
    <rPh sb="2" eb="4">
      <t>ヨンリン</t>
    </rPh>
    <phoneticPr fontId="3"/>
  </si>
  <si>
    <t>小  型</t>
    <rPh sb="0" eb="1">
      <t>ショウ</t>
    </rPh>
    <rPh sb="3" eb="4">
      <t>カタ</t>
    </rPh>
    <phoneticPr fontId="3"/>
  </si>
  <si>
    <t>小型三輪</t>
    <rPh sb="0" eb="2">
      <t>コガタ</t>
    </rPh>
    <rPh sb="2" eb="4">
      <t>サンリン</t>
    </rPh>
    <phoneticPr fontId="3"/>
  </si>
  <si>
    <t>特   種</t>
    <rPh sb="0" eb="1">
      <t>トク</t>
    </rPh>
    <rPh sb="4" eb="5">
      <t>タネ</t>
    </rPh>
    <phoneticPr fontId="3"/>
  </si>
  <si>
    <t>大   型</t>
    <rPh sb="0" eb="1">
      <t>ダイ</t>
    </rPh>
    <rPh sb="4" eb="5">
      <t>カタ</t>
    </rPh>
    <phoneticPr fontId="3"/>
  </si>
  <si>
    <t>合計 （Ａ）</t>
    <rPh sb="0" eb="2">
      <t>ゴウケイ</t>
    </rPh>
    <phoneticPr fontId="3"/>
  </si>
  <si>
    <t>前年同月</t>
    <rPh sb="0" eb="2">
      <t>ゼンネン</t>
    </rPh>
    <rPh sb="2" eb="4">
      <t>ドウゲツ</t>
    </rPh>
    <phoneticPr fontId="3"/>
  </si>
  <si>
    <t>１月からの累計台数</t>
    <rPh sb="1" eb="2">
      <t>ガツ</t>
    </rPh>
    <rPh sb="5" eb="7">
      <t>ルイケイ</t>
    </rPh>
    <rPh sb="7" eb="9">
      <t>ダイスウ</t>
    </rPh>
    <phoneticPr fontId="3"/>
  </si>
  <si>
    <t>貨  物</t>
    <rPh sb="0" eb="1">
      <t>カ</t>
    </rPh>
    <rPh sb="3" eb="4">
      <t>ブツ</t>
    </rPh>
    <phoneticPr fontId="3"/>
  </si>
  <si>
    <t>乗  用</t>
    <rPh sb="0" eb="1">
      <t>ジョウ</t>
    </rPh>
    <rPh sb="3" eb="4">
      <t>ヨウ</t>
    </rPh>
    <phoneticPr fontId="3"/>
  </si>
  <si>
    <t>貨      物</t>
    <rPh sb="0" eb="1">
      <t>カ</t>
    </rPh>
    <rPh sb="7" eb="8">
      <t>ブツ</t>
    </rPh>
    <phoneticPr fontId="3"/>
  </si>
  <si>
    <t>用途車</t>
    <rPh sb="0" eb="2">
      <t>ヨウト</t>
    </rPh>
    <rPh sb="2" eb="3">
      <t>シャ</t>
    </rPh>
    <phoneticPr fontId="3"/>
  </si>
  <si>
    <t>特殊車</t>
    <rPh sb="0" eb="2">
      <t>トクシュ</t>
    </rPh>
    <rPh sb="2" eb="3">
      <t>シャ</t>
    </rPh>
    <phoneticPr fontId="3"/>
  </si>
  <si>
    <t>台数（Ｂ）</t>
    <rPh sb="0" eb="2">
      <t>ダイスウ</t>
    </rPh>
    <phoneticPr fontId="3"/>
  </si>
  <si>
    <t>Ａ／Ｂ  ％</t>
    <phoneticPr fontId="3"/>
  </si>
  <si>
    <t>本年 （Ｃ）</t>
    <rPh sb="0" eb="2">
      <t>ホンネン</t>
    </rPh>
    <phoneticPr fontId="3"/>
  </si>
  <si>
    <t>前年 （Ｄ）</t>
    <rPh sb="0" eb="2">
      <t>ゼンネン</t>
    </rPh>
    <phoneticPr fontId="3"/>
  </si>
  <si>
    <t>Ｃ／Ｄ ％</t>
    <phoneticPr fontId="3"/>
  </si>
  <si>
    <t>メーカー</t>
    <phoneticPr fontId="3"/>
  </si>
  <si>
    <t>（１）</t>
    <phoneticPr fontId="3"/>
  </si>
  <si>
    <t>（２）</t>
  </si>
  <si>
    <t>（３）</t>
  </si>
  <si>
    <t>（４）</t>
  </si>
  <si>
    <t>（５，７）</t>
    <phoneticPr fontId="3"/>
  </si>
  <si>
    <t>（６）</t>
    <phoneticPr fontId="3"/>
  </si>
  <si>
    <t>（８）</t>
    <phoneticPr fontId="3"/>
  </si>
  <si>
    <t>（０，９）</t>
    <phoneticPr fontId="3"/>
  </si>
  <si>
    <t>ダイハツ</t>
    <phoneticPr fontId="3"/>
  </si>
  <si>
    <t>日野</t>
    <rPh sb="0" eb="2">
      <t>ヒノ</t>
    </rPh>
    <phoneticPr fontId="3"/>
  </si>
  <si>
    <t>本田</t>
    <rPh sb="0" eb="2">
      <t>ホンダ</t>
    </rPh>
    <phoneticPr fontId="3"/>
  </si>
  <si>
    <t>いすゞ</t>
    <phoneticPr fontId="3"/>
  </si>
  <si>
    <t>マツダ</t>
    <phoneticPr fontId="3"/>
  </si>
  <si>
    <t>三菱</t>
    <rPh sb="0" eb="2">
      <t>ミツビシ</t>
    </rPh>
    <phoneticPr fontId="3"/>
  </si>
  <si>
    <t>三菱ふそう</t>
    <rPh sb="0" eb="2">
      <t>ミツビシ</t>
    </rPh>
    <phoneticPr fontId="3"/>
  </si>
  <si>
    <t>日産</t>
    <rPh sb="0" eb="2">
      <t>ニッサン</t>
    </rPh>
    <phoneticPr fontId="3"/>
  </si>
  <si>
    <t>ＳＵＢＡＲＵ</t>
    <phoneticPr fontId="3"/>
  </si>
  <si>
    <t>スズキ</t>
    <phoneticPr fontId="3"/>
  </si>
  <si>
    <t>トヨタ</t>
    <phoneticPr fontId="3"/>
  </si>
  <si>
    <t>UDトラックス</t>
    <phoneticPr fontId="3"/>
  </si>
  <si>
    <t>その他国産車</t>
    <rPh sb="2" eb="3">
      <t>タ</t>
    </rPh>
    <rPh sb="3" eb="5">
      <t>コクサン</t>
    </rPh>
    <rPh sb="5" eb="6">
      <t>シャ</t>
    </rPh>
    <phoneticPr fontId="3"/>
  </si>
  <si>
    <t>輸入車</t>
    <rPh sb="0" eb="3">
      <t>ユニュウシャ</t>
    </rPh>
    <phoneticPr fontId="3"/>
  </si>
  <si>
    <t>合計 （Ｅ）</t>
    <rPh sb="0" eb="2">
      <t>ゴウケイ</t>
    </rPh>
    <phoneticPr fontId="3"/>
  </si>
  <si>
    <t>前年同月計 （Ｆ）</t>
    <rPh sb="0" eb="2">
      <t>ゼンネン</t>
    </rPh>
    <rPh sb="2" eb="4">
      <t>ドウゲツ</t>
    </rPh>
    <rPh sb="4" eb="5">
      <t>ケイ</t>
    </rPh>
    <phoneticPr fontId="3"/>
  </si>
  <si>
    <t>同  比   Ｅ／Ｆ ％</t>
    <rPh sb="0" eb="1">
      <t>ドウ</t>
    </rPh>
    <rPh sb="3" eb="4">
      <t>ヒ</t>
    </rPh>
    <phoneticPr fontId="3"/>
  </si>
  <si>
    <t>前   月   計 （Ｇ）</t>
    <rPh sb="0" eb="1">
      <t>マエ</t>
    </rPh>
    <rPh sb="4" eb="5">
      <t>ツキ</t>
    </rPh>
    <rPh sb="8" eb="9">
      <t>ケイ</t>
    </rPh>
    <phoneticPr fontId="3"/>
  </si>
  <si>
    <t>同  比   Ｅ／Ｇ ％</t>
    <rPh sb="0" eb="1">
      <t>ドウ</t>
    </rPh>
    <rPh sb="3" eb="4">
      <t>ヒ</t>
    </rPh>
    <phoneticPr fontId="3"/>
  </si>
  <si>
    <t>１月からの累計（Ｈ）</t>
    <rPh sb="1" eb="2">
      <t>ガツ</t>
    </rPh>
    <rPh sb="5" eb="7">
      <t>ルイケイ</t>
    </rPh>
    <phoneticPr fontId="3"/>
  </si>
  <si>
    <t>前年累計 （ Ｉ ）</t>
    <rPh sb="0" eb="2">
      <t>ゼンネン</t>
    </rPh>
    <rPh sb="2" eb="4">
      <t>ルイケイ</t>
    </rPh>
    <phoneticPr fontId="3"/>
  </si>
  <si>
    <t>同  比   Ｈ／Ｉ ％</t>
    <rPh sb="0" eb="1">
      <t>ドウ</t>
    </rPh>
    <rPh sb="3" eb="4">
      <t>ヒ</t>
    </rPh>
    <phoneticPr fontId="3"/>
  </si>
  <si>
    <t>令和3年1月</t>
    <rPh sb="0" eb="2">
      <t>レイワ</t>
    </rPh>
    <rPh sb="3" eb="4">
      <t>ネン</t>
    </rPh>
    <rPh sb="5" eb="6">
      <t>ツキ</t>
    </rPh>
    <phoneticPr fontId="3"/>
  </si>
  <si>
    <t>※2021年1月より、メーカー名の配列が変更になりました</t>
    <phoneticPr fontId="3"/>
  </si>
  <si>
    <t>令和3年2月</t>
    <rPh sb="0" eb="2">
      <t>レイワ</t>
    </rPh>
    <rPh sb="3" eb="4">
      <t>ネン</t>
    </rPh>
    <rPh sb="5" eb="6">
      <t>ツキ</t>
    </rPh>
    <phoneticPr fontId="3"/>
  </si>
  <si>
    <t>令和3年3月</t>
    <rPh sb="0" eb="2">
      <t>レイワ</t>
    </rPh>
    <rPh sb="3" eb="4">
      <t>ネン</t>
    </rPh>
    <rPh sb="5" eb="6">
      <t>ツキ</t>
    </rPh>
    <phoneticPr fontId="3"/>
  </si>
  <si>
    <t>令和3年9月</t>
    <rPh sb="0" eb="2">
      <t>レイワ</t>
    </rPh>
    <rPh sb="3" eb="4">
      <t>ネン</t>
    </rPh>
    <rPh sb="5" eb="6">
      <t>ツキ</t>
    </rPh>
    <phoneticPr fontId="3"/>
  </si>
  <si>
    <t>令和3年10月</t>
    <rPh sb="0" eb="2">
      <t>レイワ</t>
    </rPh>
    <rPh sb="3" eb="4">
      <t>ネン</t>
    </rPh>
    <rPh sb="6" eb="7">
      <t>ツキ</t>
    </rPh>
    <phoneticPr fontId="3"/>
  </si>
  <si>
    <t>令和3年11月</t>
    <rPh sb="0" eb="2">
      <t>レイワ</t>
    </rPh>
    <rPh sb="3" eb="4">
      <t>ネン</t>
    </rPh>
    <rPh sb="6" eb="7">
      <t>ツキ</t>
    </rPh>
    <phoneticPr fontId="3"/>
  </si>
  <si>
    <t>令和3年12月</t>
    <rPh sb="0" eb="2">
      <t>レイワ</t>
    </rPh>
    <rPh sb="3" eb="4">
      <t>ネン</t>
    </rPh>
    <rPh sb="6" eb="7">
      <t>ツキ</t>
    </rPh>
    <phoneticPr fontId="3"/>
  </si>
  <si>
    <t>令和3年4月</t>
    <rPh sb="0" eb="2">
      <t>レイワ</t>
    </rPh>
    <rPh sb="3" eb="4">
      <t>ネン</t>
    </rPh>
    <rPh sb="5" eb="6">
      <t>ガツ</t>
    </rPh>
    <phoneticPr fontId="3"/>
  </si>
  <si>
    <t>令和3年5月</t>
    <rPh sb="0" eb="2">
      <t>レイワ</t>
    </rPh>
    <rPh sb="3" eb="4">
      <t>ネン</t>
    </rPh>
    <rPh sb="5" eb="6">
      <t>ツキ</t>
    </rPh>
    <phoneticPr fontId="3"/>
  </si>
  <si>
    <t>令和3年6月</t>
    <rPh sb="0" eb="2">
      <t>レイワ</t>
    </rPh>
    <rPh sb="3" eb="4">
      <t>ネン</t>
    </rPh>
    <rPh sb="5" eb="6">
      <t>ツキ</t>
    </rPh>
    <phoneticPr fontId="3"/>
  </si>
  <si>
    <t>令和3年7月</t>
    <rPh sb="0" eb="2">
      <t>レイワ</t>
    </rPh>
    <rPh sb="3" eb="4">
      <t>ネン</t>
    </rPh>
    <rPh sb="5" eb="6">
      <t>ツキ</t>
    </rPh>
    <phoneticPr fontId="3"/>
  </si>
  <si>
    <t>令和3年8月</t>
    <rPh sb="0" eb="2">
      <t>レイワ</t>
    </rPh>
    <rPh sb="3" eb="4">
      <t>ネン</t>
    </rPh>
    <rPh sb="5" eb="6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</si>
</sst>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38" fontId="0" fillId="0" borderId="7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7" fillId="2" borderId="5" xfId="1" applyFont="1" applyFill="1" applyBorder="1" applyAlignment="1">
      <alignment vertical="center"/>
    </xf>
    <xf numFmtId="38" fontId="0" fillId="0" borderId="6" xfId="1" applyFont="1" applyBorder="1" applyAlignment="1">
      <alignment vertical="center"/>
    </xf>
    <xf numFmtId="176" fontId="0" fillId="0" borderId="7" xfId="0" applyNumberFormat="1" applyBorder="1">
      <alignment vertical="center"/>
    </xf>
    <xf numFmtId="38" fontId="0" fillId="0" borderId="1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38" fontId="0" fillId="0" borderId="20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38" fontId="0" fillId="0" borderId="3" xfId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6" fillId="2" borderId="5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5E6A9ED-011C-4694-AEED-EC44B5ACA0C0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4AACE8-D5B8-4B65-836B-5902D00583F9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D34CF2-5117-48FC-8EF2-1ABCA9FE879A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D38A21A-D634-4D4B-BD88-26D82748D0D6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CB557AD-A9CC-42C4-8CE9-6BB0C6E85CA4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4DC19E7-05FF-400F-B3F1-C2E59AF8EE59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79A75DA-6C65-42AD-9363-6242B350C332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89E46E2-20B6-48ED-8D85-2B272F73CEEF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C802EFA-6419-42E5-90A7-251B67340302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0E610F-547E-4011-B451-F43BD90E3E1E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24CDB5C-349F-44EC-94DA-1E4914454C24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1B59092-36E5-4FA8-A39A-5D15ADF51842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0BF9F-D855-4854-81D0-5ED8DF48A054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11</v>
      </c>
      <c r="C8" s="13">
        <v>5</v>
      </c>
      <c r="D8" s="13">
        <v>480</v>
      </c>
      <c r="E8" s="13">
        <v>73</v>
      </c>
      <c r="F8" s="13">
        <v>530</v>
      </c>
      <c r="G8" s="13"/>
      <c r="H8" s="13">
        <v>11</v>
      </c>
      <c r="I8" s="14"/>
      <c r="J8" s="15">
        <f>SUM(B8:I8)</f>
        <v>1110</v>
      </c>
      <c r="K8" s="16">
        <v>1191</v>
      </c>
      <c r="L8" s="17">
        <f>J8/K8*100</f>
        <v>93.19899244332494</v>
      </c>
      <c r="M8" s="13">
        <v>1110</v>
      </c>
      <c r="N8" s="13">
        <v>1191</v>
      </c>
      <c r="O8" s="17">
        <f>M8/N8*100</f>
        <v>93.19899244332494</v>
      </c>
    </row>
    <row r="9" spans="1:15" ht="16.5" customHeight="1" thickTop="1" thickBot="1" x14ac:dyDescent="0.2">
      <c r="A9" s="12" t="s">
        <v>34</v>
      </c>
      <c r="B9" s="13"/>
      <c r="C9" s="13"/>
      <c r="D9" s="13">
        <v>105</v>
      </c>
      <c r="E9" s="13"/>
      <c r="F9" s="13">
        <v>234</v>
      </c>
      <c r="G9" s="13"/>
      <c r="H9" s="13">
        <v>2</v>
      </c>
      <c r="I9" s="14"/>
      <c r="J9" s="15">
        <f t="shared" ref="J9:J21" si="0">SUM(B9:I9)</f>
        <v>341</v>
      </c>
      <c r="K9" s="16">
        <v>309</v>
      </c>
      <c r="L9" s="17">
        <f t="shared" ref="L9:L22" si="1">J9/K9*100</f>
        <v>110.35598705501619</v>
      </c>
      <c r="M9" s="13">
        <v>341</v>
      </c>
      <c r="N9" s="13">
        <v>309</v>
      </c>
      <c r="O9" s="17">
        <f t="shared" ref="O9:O22" si="2">M9/N9*100</f>
        <v>110.35598705501619</v>
      </c>
    </row>
    <row r="10" spans="1:15" ht="16.5" customHeight="1" thickTop="1" thickBot="1" x14ac:dyDescent="0.2">
      <c r="A10" s="12" t="s">
        <v>39</v>
      </c>
      <c r="B10" s="13">
        <v>11</v>
      </c>
      <c r="C10" s="13"/>
      <c r="D10" s="13">
        <v>136</v>
      </c>
      <c r="E10" s="13">
        <v>39</v>
      </c>
      <c r="F10" s="13">
        <v>121</v>
      </c>
      <c r="G10" s="13"/>
      <c r="H10" s="13">
        <v>4</v>
      </c>
      <c r="I10" s="14"/>
      <c r="J10" s="15">
        <f t="shared" si="0"/>
        <v>311</v>
      </c>
      <c r="K10" s="16">
        <v>379</v>
      </c>
      <c r="L10" s="17">
        <f t="shared" si="1"/>
        <v>82.058047493403691</v>
      </c>
      <c r="M10" s="13">
        <v>311</v>
      </c>
      <c r="N10" s="13">
        <v>379</v>
      </c>
      <c r="O10" s="17">
        <f t="shared" si="2"/>
        <v>82.058047493403691</v>
      </c>
    </row>
    <row r="11" spans="1:15" ht="16.5" customHeight="1" thickTop="1" thickBot="1" x14ac:dyDescent="0.2">
      <c r="A11" s="12" t="s">
        <v>36</v>
      </c>
      <c r="B11" s="13"/>
      <c r="C11" s="13"/>
      <c r="D11" s="13">
        <v>59</v>
      </c>
      <c r="E11" s="13">
        <v>10</v>
      </c>
      <c r="F11" s="13">
        <v>34</v>
      </c>
      <c r="G11" s="13"/>
      <c r="H11" s="13">
        <v>1</v>
      </c>
      <c r="I11" s="14"/>
      <c r="J11" s="15">
        <f t="shared" si="0"/>
        <v>104</v>
      </c>
      <c r="K11" s="16">
        <v>93</v>
      </c>
      <c r="L11" s="17">
        <f t="shared" si="1"/>
        <v>111.8279569892473</v>
      </c>
      <c r="M11" s="13">
        <v>104</v>
      </c>
      <c r="N11" s="13">
        <v>93</v>
      </c>
      <c r="O11" s="17">
        <f t="shared" si="2"/>
        <v>111.8279569892473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6</v>
      </c>
      <c r="E12" s="13"/>
      <c r="F12" s="13">
        <v>68</v>
      </c>
      <c r="G12" s="13"/>
      <c r="H12" s="13"/>
      <c r="I12" s="14"/>
      <c r="J12" s="15">
        <f t="shared" si="0"/>
        <v>74</v>
      </c>
      <c r="K12" s="16">
        <v>100</v>
      </c>
      <c r="L12" s="17">
        <f t="shared" si="1"/>
        <v>74</v>
      </c>
      <c r="M12" s="13">
        <v>74</v>
      </c>
      <c r="N12" s="13">
        <v>100</v>
      </c>
      <c r="O12" s="17">
        <f t="shared" si="2"/>
        <v>74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138</v>
      </c>
      <c r="E13" s="13"/>
      <c r="F13" s="13">
        <v>32</v>
      </c>
      <c r="G13" s="13"/>
      <c r="H13" s="13"/>
      <c r="I13" s="14"/>
      <c r="J13" s="15">
        <f t="shared" si="0"/>
        <v>170</v>
      </c>
      <c r="K13" s="16">
        <v>207</v>
      </c>
      <c r="L13" s="17">
        <f t="shared" si="1"/>
        <v>82.125603864734302</v>
      </c>
      <c r="M13" s="13">
        <v>170</v>
      </c>
      <c r="N13" s="13">
        <v>207</v>
      </c>
      <c r="O13" s="17">
        <f t="shared" si="2"/>
        <v>82.125603864734302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>
        <v>1</v>
      </c>
      <c r="F14" s="13">
        <v>18</v>
      </c>
      <c r="G14" s="13"/>
      <c r="H14" s="13"/>
      <c r="I14" s="14"/>
      <c r="J14" s="15">
        <f t="shared" si="0"/>
        <v>19</v>
      </c>
      <c r="K14" s="16">
        <v>26</v>
      </c>
      <c r="L14" s="17">
        <f t="shared" si="1"/>
        <v>73.076923076923066</v>
      </c>
      <c r="M14" s="13">
        <v>19</v>
      </c>
      <c r="N14" s="13">
        <v>26</v>
      </c>
      <c r="O14" s="17">
        <f t="shared" si="2"/>
        <v>73.076923076923066</v>
      </c>
    </row>
    <row r="15" spans="1:15" ht="16.5" customHeight="1" thickTop="1" thickBot="1" x14ac:dyDescent="0.2">
      <c r="A15" s="12" t="s">
        <v>37</v>
      </c>
      <c r="B15" s="13"/>
      <c r="C15" s="13"/>
      <c r="D15" s="13">
        <v>34</v>
      </c>
      <c r="E15" s="13">
        <v>3</v>
      </c>
      <c r="F15" s="13">
        <v>15</v>
      </c>
      <c r="G15" s="13"/>
      <c r="H15" s="13">
        <v>1</v>
      </c>
      <c r="I15" s="14">
        <v>6</v>
      </c>
      <c r="J15" s="15">
        <f t="shared" si="0"/>
        <v>59</v>
      </c>
      <c r="K15" s="16">
        <v>76</v>
      </c>
      <c r="L15" s="17">
        <f t="shared" si="1"/>
        <v>77.631578947368425</v>
      </c>
      <c r="M15" s="13">
        <v>59</v>
      </c>
      <c r="N15" s="13">
        <v>76</v>
      </c>
      <c r="O15" s="17">
        <f t="shared" si="2"/>
        <v>77.631578947368425</v>
      </c>
    </row>
    <row r="16" spans="1:15" ht="16.5" customHeight="1" thickTop="1" thickBot="1" x14ac:dyDescent="0.2">
      <c r="A16" s="12" t="s">
        <v>35</v>
      </c>
      <c r="B16" s="13">
        <v>32</v>
      </c>
      <c r="C16" s="13">
        <v>1</v>
      </c>
      <c r="D16" s="13">
        <v>2</v>
      </c>
      <c r="E16" s="13">
        <v>21</v>
      </c>
      <c r="F16" s="13"/>
      <c r="G16" s="13"/>
      <c r="H16" s="13">
        <v>11</v>
      </c>
      <c r="I16" s="14"/>
      <c r="J16" s="15">
        <f t="shared" si="0"/>
        <v>67</v>
      </c>
      <c r="K16" s="16">
        <v>85</v>
      </c>
      <c r="L16" s="17">
        <f t="shared" si="1"/>
        <v>78.82352941176471</v>
      </c>
      <c r="M16" s="13">
        <v>67</v>
      </c>
      <c r="N16" s="13">
        <v>85</v>
      </c>
      <c r="O16" s="17">
        <f t="shared" si="2"/>
        <v>78.82352941176471</v>
      </c>
    </row>
    <row r="17" spans="1:15" ht="16.5" customHeight="1" thickTop="1" thickBot="1" x14ac:dyDescent="0.2">
      <c r="A17" s="12" t="s">
        <v>33</v>
      </c>
      <c r="B17" s="13">
        <v>19</v>
      </c>
      <c r="C17" s="13">
        <v>1</v>
      </c>
      <c r="D17" s="13"/>
      <c r="E17" s="13">
        <v>4</v>
      </c>
      <c r="F17" s="13"/>
      <c r="G17" s="13"/>
      <c r="H17" s="13">
        <v>9</v>
      </c>
      <c r="I17" s="14"/>
      <c r="J17" s="15">
        <f t="shared" si="0"/>
        <v>33</v>
      </c>
      <c r="K17" s="16">
        <v>36</v>
      </c>
      <c r="L17" s="17">
        <f t="shared" si="1"/>
        <v>91.666666666666657</v>
      </c>
      <c r="M17" s="13">
        <v>33</v>
      </c>
      <c r="N17" s="13">
        <v>36</v>
      </c>
      <c r="O17" s="17">
        <f t="shared" si="2"/>
        <v>91.666666666666657</v>
      </c>
    </row>
    <row r="18" spans="1:15" ht="16.5" customHeight="1" thickTop="1" thickBot="1" x14ac:dyDescent="0.2">
      <c r="A18" s="12" t="s">
        <v>38</v>
      </c>
      <c r="B18" s="13">
        <v>28</v>
      </c>
      <c r="C18" s="13">
        <v>2</v>
      </c>
      <c r="D18" s="13"/>
      <c r="E18" s="13">
        <v>19</v>
      </c>
      <c r="F18" s="13"/>
      <c r="G18" s="13"/>
      <c r="H18" s="13">
        <v>3</v>
      </c>
      <c r="I18" s="14"/>
      <c r="J18" s="15">
        <f t="shared" si="0"/>
        <v>52</v>
      </c>
      <c r="K18" s="16">
        <v>58</v>
      </c>
      <c r="L18" s="17">
        <f t="shared" si="1"/>
        <v>89.65517241379311</v>
      </c>
      <c r="M18" s="13">
        <v>52</v>
      </c>
      <c r="N18" s="13">
        <v>58</v>
      </c>
      <c r="O18" s="17">
        <f t="shared" si="2"/>
        <v>89.65517241379311</v>
      </c>
    </row>
    <row r="19" spans="1:15" ht="16.5" customHeight="1" thickTop="1" thickBot="1" x14ac:dyDescent="0.2">
      <c r="A19" s="12" t="s">
        <v>43</v>
      </c>
      <c r="B19" s="13">
        <v>6</v>
      </c>
      <c r="C19" s="13">
        <v>1</v>
      </c>
      <c r="D19" s="13"/>
      <c r="E19" s="13"/>
      <c r="F19" s="13"/>
      <c r="G19" s="13"/>
      <c r="H19" s="13">
        <v>1</v>
      </c>
      <c r="I19" s="14"/>
      <c r="J19" s="15">
        <f t="shared" si="0"/>
        <v>8</v>
      </c>
      <c r="K19" s="16">
        <v>11</v>
      </c>
      <c r="L19" s="17">
        <f t="shared" si="1"/>
        <v>72.727272727272734</v>
      </c>
      <c r="M19" s="13">
        <v>8</v>
      </c>
      <c r="N19" s="13">
        <v>11</v>
      </c>
      <c r="O19" s="17">
        <f t="shared" si="2"/>
        <v>72.727272727272734</v>
      </c>
    </row>
    <row r="20" spans="1:15" ht="16.5" customHeight="1" thickTop="1" thickBot="1" x14ac:dyDescent="0.2">
      <c r="A20" s="12" t="s">
        <v>44</v>
      </c>
      <c r="B20" s="13">
        <v>11</v>
      </c>
      <c r="C20" s="13"/>
      <c r="D20" s="13"/>
      <c r="E20" s="13"/>
      <c r="F20" s="13"/>
      <c r="G20" s="13"/>
      <c r="H20" s="13">
        <v>3</v>
      </c>
      <c r="I20" s="14">
        <v>17</v>
      </c>
      <c r="J20" s="15">
        <f t="shared" si="0"/>
        <v>31</v>
      </c>
      <c r="K20" s="16">
        <v>14</v>
      </c>
      <c r="L20" s="17">
        <f t="shared" si="1"/>
        <v>221.42857142857144</v>
      </c>
      <c r="M20" s="13">
        <v>31</v>
      </c>
      <c r="N20" s="13">
        <v>14</v>
      </c>
      <c r="O20" s="17">
        <f t="shared" si="2"/>
        <v>221.42857142857144</v>
      </c>
    </row>
    <row r="21" spans="1:15" ht="16.5" customHeight="1" thickTop="1" thickBot="1" x14ac:dyDescent="0.2">
      <c r="A21" s="30" t="s">
        <v>45</v>
      </c>
      <c r="B21" s="18">
        <v>4</v>
      </c>
      <c r="C21" s="18"/>
      <c r="D21" s="18">
        <v>103</v>
      </c>
      <c r="E21" s="18">
        <v>5</v>
      </c>
      <c r="F21" s="18">
        <v>17</v>
      </c>
      <c r="G21" s="18"/>
      <c r="H21" s="18"/>
      <c r="I21" s="19"/>
      <c r="J21" s="15">
        <f t="shared" si="0"/>
        <v>129</v>
      </c>
      <c r="K21" s="16">
        <v>182</v>
      </c>
      <c r="L21" s="17">
        <f t="shared" si="1"/>
        <v>70.879120879120876</v>
      </c>
      <c r="M21" s="13">
        <v>129</v>
      </c>
      <c r="N21" s="13">
        <v>182</v>
      </c>
      <c r="O21" s="17">
        <f t="shared" si="2"/>
        <v>70.879120879120876</v>
      </c>
    </row>
    <row r="22" spans="1:15" ht="16.5" customHeight="1" thickTop="1" thickBot="1" x14ac:dyDescent="0.2">
      <c r="A22" s="31" t="s">
        <v>46</v>
      </c>
      <c r="B22" s="15">
        <f>SUM(B8:B21)</f>
        <v>122</v>
      </c>
      <c r="C22" s="15">
        <f t="shared" ref="C22:N22" si="3">SUM(C8:C21)</f>
        <v>10</v>
      </c>
      <c r="D22" s="15">
        <f t="shared" si="3"/>
        <v>1063</v>
      </c>
      <c r="E22" s="15">
        <f t="shared" si="3"/>
        <v>175</v>
      </c>
      <c r="F22" s="15">
        <f t="shared" si="3"/>
        <v>1069</v>
      </c>
      <c r="G22" s="15">
        <f t="shared" si="3"/>
        <v>0</v>
      </c>
      <c r="H22" s="15">
        <f t="shared" si="3"/>
        <v>46</v>
      </c>
      <c r="I22" s="15">
        <f t="shared" si="3"/>
        <v>23</v>
      </c>
      <c r="J22" s="15">
        <f t="shared" si="3"/>
        <v>2508</v>
      </c>
      <c r="K22" s="16">
        <f t="shared" si="3"/>
        <v>2767</v>
      </c>
      <c r="L22" s="17">
        <f t="shared" si="1"/>
        <v>90.639681966028178</v>
      </c>
      <c r="M22" s="13">
        <f t="shared" si="3"/>
        <v>2508</v>
      </c>
      <c r="N22" s="13">
        <f t="shared" si="3"/>
        <v>2767</v>
      </c>
      <c r="O22" s="17">
        <f t="shared" si="2"/>
        <v>90.639681966028178</v>
      </c>
    </row>
    <row r="23" spans="1:15" ht="16.5" customHeight="1" thickTop="1" x14ac:dyDescent="0.15">
      <c r="A23" s="20" t="s">
        <v>47</v>
      </c>
      <c r="B23" s="21">
        <v>144</v>
      </c>
      <c r="C23" s="21">
        <v>13</v>
      </c>
      <c r="D23" s="21">
        <v>1165</v>
      </c>
      <c r="E23" s="21">
        <v>187</v>
      </c>
      <c r="F23" s="21">
        <v>1207</v>
      </c>
      <c r="G23" s="21"/>
      <c r="H23" s="21">
        <v>33</v>
      </c>
      <c r="I23" s="21">
        <v>18</v>
      </c>
      <c r="J23" s="21">
        <f>SUM(B23:I23)</f>
        <v>2767</v>
      </c>
    </row>
    <row r="24" spans="1:15" ht="16.5" customHeight="1" x14ac:dyDescent="0.15">
      <c r="A24" s="22" t="s">
        <v>48</v>
      </c>
      <c r="B24" s="23">
        <f>B22/B23*100</f>
        <v>84.722222222222214</v>
      </c>
      <c r="C24" s="23">
        <f t="shared" ref="C24:I24" si="4">C22/C23*100</f>
        <v>76.923076923076934</v>
      </c>
      <c r="D24" s="23">
        <f t="shared" si="4"/>
        <v>91.24463519313305</v>
      </c>
      <c r="E24" s="23">
        <f t="shared" si="4"/>
        <v>93.582887700534755</v>
      </c>
      <c r="F24" s="23">
        <f t="shared" si="4"/>
        <v>88.566694283347147</v>
      </c>
      <c r="G24" s="23"/>
      <c r="H24" s="23">
        <f t="shared" si="4"/>
        <v>139.39393939393941</v>
      </c>
      <c r="I24" s="23">
        <f t="shared" si="4"/>
        <v>127.77777777777777</v>
      </c>
      <c r="J24" s="23">
        <f>J22/J23*100</f>
        <v>90.639681966028178</v>
      </c>
    </row>
    <row r="25" spans="1:15" ht="16.5" customHeight="1" x14ac:dyDescent="0.15">
      <c r="A25" s="28" t="s">
        <v>49</v>
      </c>
      <c r="B25" s="24">
        <v>180</v>
      </c>
      <c r="C25" s="24">
        <v>24</v>
      </c>
      <c r="D25" s="24">
        <v>1413</v>
      </c>
      <c r="E25" s="24">
        <v>287</v>
      </c>
      <c r="F25" s="24">
        <v>1330</v>
      </c>
      <c r="G25" s="24"/>
      <c r="H25" s="24">
        <v>80</v>
      </c>
      <c r="I25" s="24">
        <v>33</v>
      </c>
      <c r="J25" s="24">
        <f>SUM(B25:I25)</f>
        <v>3347</v>
      </c>
    </row>
    <row r="26" spans="1:15" ht="16.5" customHeight="1" x14ac:dyDescent="0.15">
      <c r="A26" s="22" t="s">
        <v>50</v>
      </c>
      <c r="B26" s="17">
        <f>B22/B25*100</f>
        <v>67.777777777777786</v>
      </c>
      <c r="C26" s="17">
        <f t="shared" ref="C26:J26" si="5">C22/C25*100</f>
        <v>41.666666666666671</v>
      </c>
      <c r="D26" s="17">
        <f t="shared" si="5"/>
        <v>75.23000707714084</v>
      </c>
      <c r="E26" s="17">
        <f t="shared" si="5"/>
        <v>60.975609756097562</v>
      </c>
      <c r="F26" s="17">
        <f t="shared" si="5"/>
        <v>80.375939849624061</v>
      </c>
      <c r="G26" s="17"/>
      <c r="H26" s="17">
        <f t="shared" si="5"/>
        <v>57.499999999999993</v>
      </c>
      <c r="I26" s="17">
        <f t="shared" si="5"/>
        <v>69.696969696969703</v>
      </c>
      <c r="J26" s="17">
        <f t="shared" si="5"/>
        <v>74.932775619958164</v>
      </c>
    </row>
    <row r="27" spans="1:15" ht="16.5" customHeight="1" x14ac:dyDescent="0.15">
      <c r="A27" s="25" t="s">
        <v>51</v>
      </c>
      <c r="B27" s="24">
        <v>122</v>
      </c>
      <c r="C27" s="24">
        <v>10</v>
      </c>
      <c r="D27" s="24">
        <v>1063</v>
      </c>
      <c r="E27" s="24">
        <v>175</v>
      </c>
      <c r="F27" s="24">
        <v>1069</v>
      </c>
      <c r="G27" s="24"/>
      <c r="H27" s="24">
        <v>46</v>
      </c>
      <c r="I27" s="24">
        <v>23</v>
      </c>
      <c r="J27" s="24">
        <f>SUM(B27:I27)</f>
        <v>2508</v>
      </c>
    </row>
    <row r="28" spans="1:15" ht="16.5" customHeight="1" x14ac:dyDescent="0.15">
      <c r="A28" s="29" t="s">
        <v>52</v>
      </c>
      <c r="B28" s="26">
        <v>144</v>
      </c>
      <c r="C28" s="26">
        <v>13</v>
      </c>
      <c r="D28" s="26">
        <v>1165</v>
      </c>
      <c r="E28" s="26">
        <v>187</v>
      </c>
      <c r="F28" s="26">
        <v>1207</v>
      </c>
      <c r="G28" s="26"/>
      <c r="H28" s="26">
        <v>33</v>
      </c>
      <c r="I28" s="26">
        <v>18</v>
      </c>
      <c r="J28" s="26">
        <f>SUM(B28:I28)</f>
        <v>2767</v>
      </c>
    </row>
    <row r="29" spans="1:15" ht="16.5" customHeight="1" x14ac:dyDescent="0.15">
      <c r="A29" s="22" t="s">
        <v>53</v>
      </c>
      <c r="B29" s="17">
        <f>B27/B28*100</f>
        <v>84.722222222222214</v>
      </c>
      <c r="C29" s="17">
        <f t="shared" ref="C29:J29" si="6">C27/C28*100</f>
        <v>76.923076923076934</v>
      </c>
      <c r="D29" s="17">
        <f t="shared" si="6"/>
        <v>91.24463519313305</v>
      </c>
      <c r="E29" s="17">
        <f t="shared" si="6"/>
        <v>93.582887700534755</v>
      </c>
      <c r="F29" s="17">
        <f t="shared" si="6"/>
        <v>88.566694283347147</v>
      </c>
      <c r="G29" s="17"/>
      <c r="H29" s="17">
        <f t="shared" si="6"/>
        <v>139.39393939393941</v>
      </c>
      <c r="I29" s="17">
        <f t="shared" si="6"/>
        <v>127.77777777777777</v>
      </c>
      <c r="J29" s="17">
        <f t="shared" si="6"/>
        <v>90.639681966028178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91981-E724-4C75-8965-39ABA650462F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59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20</v>
      </c>
      <c r="C8" s="13">
        <v>4</v>
      </c>
      <c r="D8" s="13">
        <v>716</v>
      </c>
      <c r="E8" s="13">
        <v>123</v>
      </c>
      <c r="F8" s="13">
        <v>691</v>
      </c>
      <c r="G8" s="13"/>
      <c r="H8" s="13">
        <v>17</v>
      </c>
      <c r="I8" s="14"/>
      <c r="J8" s="15">
        <f>SUM(B8:I8)</f>
        <v>1571</v>
      </c>
      <c r="K8" s="16">
        <v>1753</v>
      </c>
      <c r="L8" s="17">
        <f>J8/K8*100</f>
        <v>89.617798060467763</v>
      </c>
      <c r="M8" s="13">
        <v>15389</v>
      </c>
      <c r="N8" s="13">
        <v>15544</v>
      </c>
      <c r="O8" s="17">
        <f>M8/N8*100</f>
        <v>99.002830674215133</v>
      </c>
    </row>
    <row r="9" spans="1:15" ht="16.5" customHeight="1" thickTop="1" thickBot="1" x14ac:dyDescent="0.2">
      <c r="A9" s="12" t="s">
        <v>34</v>
      </c>
      <c r="B9" s="13"/>
      <c r="C9" s="13"/>
      <c r="D9" s="13">
        <v>131</v>
      </c>
      <c r="E9" s="13">
        <v>1</v>
      </c>
      <c r="F9" s="13">
        <v>277</v>
      </c>
      <c r="G9" s="13"/>
      <c r="H9" s="13"/>
      <c r="I9" s="14"/>
      <c r="J9" s="15">
        <f t="shared" ref="J9:J21" si="0">SUM(B9:I9)</f>
        <v>409</v>
      </c>
      <c r="K9" s="16">
        <v>471</v>
      </c>
      <c r="L9" s="17">
        <f t="shared" ref="L9:L22" si="1">J9/K9*100</f>
        <v>86.836518046709131</v>
      </c>
      <c r="M9" s="13">
        <v>4304</v>
      </c>
      <c r="N9" s="13">
        <v>4337</v>
      </c>
      <c r="O9" s="17">
        <f t="shared" ref="O9:O22" si="2">M9/N9*100</f>
        <v>99.239105372377225</v>
      </c>
    </row>
    <row r="10" spans="1:15" ht="16.5" customHeight="1" thickTop="1" thickBot="1" x14ac:dyDescent="0.2">
      <c r="A10" s="12" t="s">
        <v>39</v>
      </c>
      <c r="B10" s="13">
        <v>9</v>
      </c>
      <c r="C10" s="13">
        <v>6</v>
      </c>
      <c r="D10" s="13">
        <v>215</v>
      </c>
      <c r="E10" s="13">
        <v>43</v>
      </c>
      <c r="F10" s="13">
        <v>180</v>
      </c>
      <c r="G10" s="13"/>
      <c r="H10" s="13">
        <v>5</v>
      </c>
      <c r="I10" s="14"/>
      <c r="J10" s="15">
        <f t="shared" si="0"/>
        <v>458</v>
      </c>
      <c r="K10" s="16">
        <v>499</v>
      </c>
      <c r="L10" s="17">
        <f t="shared" si="1"/>
        <v>91.783567134268537</v>
      </c>
      <c r="M10" s="13">
        <v>4586</v>
      </c>
      <c r="N10" s="13">
        <v>4918</v>
      </c>
      <c r="O10" s="17">
        <f t="shared" si="2"/>
        <v>93.249288328588847</v>
      </c>
    </row>
    <row r="11" spans="1:15" ht="16.5" customHeight="1" thickTop="1" thickBot="1" x14ac:dyDescent="0.2">
      <c r="A11" s="12" t="s">
        <v>36</v>
      </c>
      <c r="B11" s="13"/>
      <c r="C11" s="13"/>
      <c r="D11" s="13">
        <v>92</v>
      </c>
      <c r="E11" s="13">
        <v>13</v>
      </c>
      <c r="F11" s="13">
        <v>41</v>
      </c>
      <c r="G11" s="13">
        <v>2</v>
      </c>
      <c r="H11" s="13"/>
      <c r="I11" s="14"/>
      <c r="J11" s="15">
        <f t="shared" si="0"/>
        <v>148</v>
      </c>
      <c r="K11" s="16">
        <v>148</v>
      </c>
      <c r="L11" s="17">
        <f t="shared" si="1"/>
        <v>100</v>
      </c>
      <c r="M11" s="13">
        <v>1451</v>
      </c>
      <c r="N11" s="13">
        <v>1338</v>
      </c>
      <c r="O11" s="17">
        <f t="shared" si="2"/>
        <v>108.44544095665172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8</v>
      </c>
      <c r="E12" s="13"/>
      <c r="F12" s="13">
        <v>95</v>
      </c>
      <c r="G12" s="13"/>
      <c r="H12" s="13"/>
      <c r="I12" s="14"/>
      <c r="J12" s="15">
        <f t="shared" si="0"/>
        <v>103</v>
      </c>
      <c r="K12" s="16">
        <v>134</v>
      </c>
      <c r="L12" s="17">
        <f t="shared" si="1"/>
        <v>76.865671641791039</v>
      </c>
      <c r="M12" s="13">
        <v>1101</v>
      </c>
      <c r="N12" s="13">
        <v>1142</v>
      </c>
      <c r="O12" s="17">
        <f t="shared" si="2"/>
        <v>96.409807355516648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207</v>
      </c>
      <c r="E13" s="13"/>
      <c r="F13" s="13">
        <v>25</v>
      </c>
      <c r="G13" s="13"/>
      <c r="H13" s="13"/>
      <c r="I13" s="14"/>
      <c r="J13" s="15">
        <f t="shared" si="0"/>
        <v>232</v>
      </c>
      <c r="K13" s="16">
        <v>244</v>
      </c>
      <c r="L13" s="17">
        <f t="shared" si="1"/>
        <v>95.081967213114751</v>
      </c>
      <c r="M13" s="13">
        <v>2270</v>
      </c>
      <c r="N13" s="13">
        <v>2182</v>
      </c>
      <c r="O13" s="17">
        <f t="shared" si="2"/>
        <v>104.03299725022914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/>
      <c r="F14" s="13">
        <v>23</v>
      </c>
      <c r="G14" s="13"/>
      <c r="H14" s="13">
        <v>1</v>
      </c>
      <c r="I14" s="14"/>
      <c r="J14" s="15">
        <f t="shared" si="0"/>
        <v>24</v>
      </c>
      <c r="K14" s="16">
        <v>24</v>
      </c>
      <c r="L14" s="17">
        <f t="shared" si="1"/>
        <v>100</v>
      </c>
      <c r="M14" s="13">
        <v>211</v>
      </c>
      <c r="N14" s="13">
        <v>241</v>
      </c>
      <c r="O14" s="17">
        <f t="shared" si="2"/>
        <v>87.551867219917014</v>
      </c>
    </row>
    <row r="15" spans="1:15" ht="16.5" customHeight="1" thickTop="1" thickBot="1" x14ac:dyDescent="0.2">
      <c r="A15" s="12" t="s">
        <v>37</v>
      </c>
      <c r="B15" s="13">
        <v>2</v>
      </c>
      <c r="C15" s="13"/>
      <c r="D15" s="13">
        <v>48</v>
      </c>
      <c r="E15" s="13">
        <v>2</v>
      </c>
      <c r="F15" s="13">
        <v>23</v>
      </c>
      <c r="G15" s="13"/>
      <c r="H15" s="13"/>
      <c r="I15" s="14">
        <v>14</v>
      </c>
      <c r="J15" s="15">
        <f t="shared" si="0"/>
        <v>89</v>
      </c>
      <c r="K15" s="16">
        <v>110</v>
      </c>
      <c r="L15" s="17">
        <f t="shared" si="1"/>
        <v>80.909090909090907</v>
      </c>
      <c r="M15" s="13">
        <v>857</v>
      </c>
      <c r="N15" s="13">
        <v>1032</v>
      </c>
      <c r="O15" s="17">
        <f t="shared" si="2"/>
        <v>83.042635658914733</v>
      </c>
    </row>
    <row r="16" spans="1:15" ht="16.5" customHeight="1" thickTop="1" thickBot="1" x14ac:dyDescent="0.2">
      <c r="A16" s="12" t="s">
        <v>35</v>
      </c>
      <c r="B16" s="13">
        <v>67</v>
      </c>
      <c r="C16" s="13">
        <v>3</v>
      </c>
      <c r="D16" s="13">
        <v>1</v>
      </c>
      <c r="E16" s="13">
        <v>41</v>
      </c>
      <c r="F16" s="13"/>
      <c r="G16" s="13"/>
      <c r="H16" s="13">
        <v>16</v>
      </c>
      <c r="I16" s="14"/>
      <c r="J16" s="15">
        <f t="shared" si="0"/>
        <v>128</v>
      </c>
      <c r="K16" s="16">
        <v>139</v>
      </c>
      <c r="L16" s="17">
        <f t="shared" si="1"/>
        <v>92.086330935251809</v>
      </c>
      <c r="M16" s="13">
        <v>1161</v>
      </c>
      <c r="N16" s="13">
        <v>1159</v>
      </c>
      <c r="O16" s="17">
        <f t="shared" si="2"/>
        <v>100.17256255392579</v>
      </c>
    </row>
    <row r="17" spans="1:15" ht="16.5" customHeight="1" thickTop="1" thickBot="1" x14ac:dyDescent="0.2">
      <c r="A17" s="12" t="s">
        <v>33</v>
      </c>
      <c r="B17" s="13">
        <v>42</v>
      </c>
      <c r="C17" s="13">
        <v>2</v>
      </c>
      <c r="D17" s="13"/>
      <c r="E17" s="13">
        <v>7</v>
      </c>
      <c r="F17" s="13"/>
      <c r="G17" s="13"/>
      <c r="H17" s="13">
        <v>17</v>
      </c>
      <c r="I17" s="14"/>
      <c r="J17" s="15">
        <f t="shared" si="0"/>
        <v>68</v>
      </c>
      <c r="K17" s="16">
        <v>51</v>
      </c>
      <c r="L17" s="17">
        <f t="shared" si="1"/>
        <v>133.33333333333331</v>
      </c>
      <c r="M17" s="13">
        <v>606</v>
      </c>
      <c r="N17" s="13">
        <v>552</v>
      </c>
      <c r="O17" s="17">
        <f t="shared" si="2"/>
        <v>109.78260869565217</v>
      </c>
    </row>
    <row r="18" spans="1:15" ht="16.5" customHeight="1" thickTop="1" thickBot="1" x14ac:dyDescent="0.2">
      <c r="A18" s="12" t="s">
        <v>38</v>
      </c>
      <c r="B18" s="13">
        <v>43</v>
      </c>
      <c r="C18" s="13">
        <v>10</v>
      </c>
      <c r="D18" s="13"/>
      <c r="E18" s="13">
        <v>26</v>
      </c>
      <c r="F18" s="13"/>
      <c r="G18" s="13"/>
      <c r="H18" s="13">
        <v>10</v>
      </c>
      <c r="I18" s="14"/>
      <c r="J18" s="15">
        <f t="shared" si="0"/>
        <v>89</v>
      </c>
      <c r="K18" s="16">
        <v>84</v>
      </c>
      <c r="L18" s="17">
        <f t="shared" si="1"/>
        <v>105.95238095238095</v>
      </c>
      <c r="M18" s="13">
        <v>860</v>
      </c>
      <c r="N18" s="13">
        <v>755</v>
      </c>
      <c r="O18" s="17">
        <f t="shared" si="2"/>
        <v>113.90728476821192</v>
      </c>
    </row>
    <row r="19" spans="1:15" ht="16.5" customHeight="1" thickTop="1" thickBot="1" x14ac:dyDescent="0.2">
      <c r="A19" s="12" t="s">
        <v>43</v>
      </c>
      <c r="B19" s="13">
        <v>5</v>
      </c>
      <c r="C19" s="13"/>
      <c r="D19" s="13"/>
      <c r="E19" s="13"/>
      <c r="F19" s="13"/>
      <c r="G19" s="13"/>
      <c r="H19" s="13">
        <v>3</v>
      </c>
      <c r="I19" s="14"/>
      <c r="J19" s="15">
        <f t="shared" si="0"/>
        <v>8</v>
      </c>
      <c r="K19" s="16">
        <v>19</v>
      </c>
      <c r="L19" s="17">
        <f t="shared" si="1"/>
        <v>42.105263157894733</v>
      </c>
      <c r="M19" s="13">
        <v>144</v>
      </c>
      <c r="N19" s="13">
        <v>185</v>
      </c>
      <c r="O19" s="17">
        <f t="shared" si="2"/>
        <v>77.837837837837839</v>
      </c>
    </row>
    <row r="20" spans="1:15" ht="16.5" customHeight="1" thickTop="1" thickBot="1" x14ac:dyDescent="0.2">
      <c r="A20" s="12" t="s">
        <v>44</v>
      </c>
      <c r="B20" s="13">
        <v>6</v>
      </c>
      <c r="C20" s="13"/>
      <c r="D20" s="13"/>
      <c r="E20" s="13"/>
      <c r="F20" s="13"/>
      <c r="G20" s="13"/>
      <c r="H20" s="13">
        <v>7</v>
      </c>
      <c r="I20" s="14">
        <v>39</v>
      </c>
      <c r="J20" s="15">
        <f t="shared" si="0"/>
        <v>52</v>
      </c>
      <c r="K20" s="16">
        <v>60</v>
      </c>
      <c r="L20" s="17">
        <f t="shared" si="1"/>
        <v>86.666666666666671</v>
      </c>
      <c r="M20" s="13">
        <v>367</v>
      </c>
      <c r="N20" s="13">
        <v>288</v>
      </c>
      <c r="O20" s="17">
        <f t="shared" si="2"/>
        <v>127.43055555555556</v>
      </c>
    </row>
    <row r="21" spans="1:15" ht="16.5" customHeight="1" thickTop="1" thickBot="1" x14ac:dyDescent="0.2">
      <c r="A21" s="30" t="s">
        <v>45</v>
      </c>
      <c r="B21" s="18">
        <v>11</v>
      </c>
      <c r="C21" s="18"/>
      <c r="D21" s="18">
        <v>167</v>
      </c>
      <c r="E21" s="18">
        <v>12</v>
      </c>
      <c r="F21" s="18">
        <v>44</v>
      </c>
      <c r="G21" s="18"/>
      <c r="H21" s="18">
        <v>1</v>
      </c>
      <c r="I21" s="19"/>
      <c r="J21" s="15">
        <f t="shared" si="0"/>
        <v>235</v>
      </c>
      <c r="K21" s="16">
        <v>291</v>
      </c>
      <c r="L21" s="17">
        <f t="shared" si="1"/>
        <v>80.756013745704465</v>
      </c>
      <c r="M21" s="13">
        <v>2412</v>
      </c>
      <c r="N21" s="13">
        <v>2770</v>
      </c>
      <c r="O21" s="17">
        <f t="shared" si="2"/>
        <v>87.075812274368232</v>
      </c>
    </row>
    <row r="22" spans="1:15" ht="16.5" customHeight="1" thickTop="1" thickBot="1" x14ac:dyDescent="0.2">
      <c r="A22" s="31" t="s">
        <v>46</v>
      </c>
      <c r="B22" s="15">
        <f>SUM(B8:B21)</f>
        <v>205</v>
      </c>
      <c r="C22" s="15">
        <f t="shared" ref="C22:N22" si="3">SUM(C8:C21)</f>
        <v>25</v>
      </c>
      <c r="D22" s="15">
        <f t="shared" si="3"/>
        <v>1585</v>
      </c>
      <c r="E22" s="15">
        <f t="shared" si="3"/>
        <v>268</v>
      </c>
      <c r="F22" s="15">
        <f t="shared" si="3"/>
        <v>1399</v>
      </c>
      <c r="G22" s="15">
        <f t="shared" si="3"/>
        <v>2</v>
      </c>
      <c r="H22" s="15">
        <f t="shared" si="3"/>
        <v>77</v>
      </c>
      <c r="I22" s="15">
        <f t="shared" si="3"/>
        <v>53</v>
      </c>
      <c r="J22" s="15">
        <f t="shared" si="3"/>
        <v>3614</v>
      </c>
      <c r="K22" s="16">
        <f t="shared" si="3"/>
        <v>4027</v>
      </c>
      <c r="L22" s="17">
        <f t="shared" si="1"/>
        <v>89.744226471318598</v>
      </c>
      <c r="M22" s="13">
        <f t="shared" si="3"/>
        <v>35719</v>
      </c>
      <c r="N22" s="13">
        <f t="shared" si="3"/>
        <v>36443</v>
      </c>
      <c r="O22" s="17">
        <f t="shared" si="2"/>
        <v>98.013335894410446</v>
      </c>
    </row>
    <row r="23" spans="1:15" ht="16.5" customHeight="1" thickTop="1" x14ac:dyDescent="0.15">
      <c r="A23" s="20" t="s">
        <v>47</v>
      </c>
      <c r="B23" s="21">
        <v>226</v>
      </c>
      <c r="C23" s="21">
        <v>12</v>
      </c>
      <c r="D23" s="21">
        <v>1731</v>
      </c>
      <c r="E23" s="21">
        <v>291</v>
      </c>
      <c r="F23" s="21">
        <v>1626</v>
      </c>
      <c r="G23" s="21"/>
      <c r="H23" s="21">
        <v>87</v>
      </c>
      <c r="I23" s="21">
        <v>54</v>
      </c>
      <c r="J23" s="21">
        <f>SUM(B23:I23)</f>
        <v>4027</v>
      </c>
    </row>
    <row r="24" spans="1:15" ht="16.5" customHeight="1" x14ac:dyDescent="0.15">
      <c r="A24" s="22" t="s">
        <v>48</v>
      </c>
      <c r="B24" s="23">
        <f>B22/B23*100</f>
        <v>90.707964601769902</v>
      </c>
      <c r="C24" s="23">
        <f t="shared" ref="C24:I24" si="4">C22/C23*100</f>
        <v>208.33333333333334</v>
      </c>
      <c r="D24" s="23">
        <f t="shared" si="4"/>
        <v>91.565569035239747</v>
      </c>
      <c r="E24" s="23">
        <f t="shared" si="4"/>
        <v>92.096219931271477</v>
      </c>
      <c r="F24" s="23">
        <f t="shared" si="4"/>
        <v>86.039360393603943</v>
      </c>
      <c r="G24" s="23"/>
      <c r="H24" s="23">
        <f t="shared" si="4"/>
        <v>88.505747126436788</v>
      </c>
      <c r="I24" s="23">
        <f t="shared" si="4"/>
        <v>98.148148148148152</v>
      </c>
      <c r="J24" s="23">
        <f>J22/J23*100</f>
        <v>89.744226471318598</v>
      </c>
    </row>
    <row r="25" spans="1:15" ht="16.5" customHeight="1" x14ac:dyDescent="0.15">
      <c r="A25" s="28" t="s">
        <v>49</v>
      </c>
      <c r="B25" s="24">
        <v>191</v>
      </c>
      <c r="C25" s="24">
        <v>12</v>
      </c>
      <c r="D25" s="24">
        <v>1491</v>
      </c>
      <c r="E25" s="24">
        <v>261</v>
      </c>
      <c r="F25" s="24">
        <v>1375</v>
      </c>
      <c r="G25" s="24"/>
      <c r="H25" s="24">
        <v>81</v>
      </c>
      <c r="I25" s="24">
        <v>27</v>
      </c>
      <c r="J25" s="24">
        <f>SUM(B25:I25)</f>
        <v>3438</v>
      </c>
    </row>
    <row r="26" spans="1:15" ht="16.5" customHeight="1" x14ac:dyDescent="0.15">
      <c r="A26" s="22" t="s">
        <v>50</v>
      </c>
      <c r="B26" s="17">
        <f>B22/B25*100</f>
        <v>107.32984293193716</v>
      </c>
      <c r="C26" s="17">
        <f t="shared" ref="C26:J26" si="5">C22/C25*100</f>
        <v>208.33333333333334</v>
      </c>
      <c r="D26" s="17">
        <f t="shared" si="5"/>
        <v>106.30449362843729</v>
      </c>
      <c r="E26" s="17">
        <f t="shared" si="5"/>
        <v>102.68199233716476</v>
      </c>
      <c r="F26" s="17">
        <f t="shared" si="5"/>
        <v>101.74545454545454</v>
      </c>
      <c r="G26" s="17"/>
      <c r="H26" s="17">
        <f t="shared" si="5"/>
        <v>95.061728395061735</v>
      </c>
      <c r="I26" s="17">
        <f t="shared" si="5"/>
        <v>196.2962962962963</v>
      </c>
      <c r="J26" s="17">
        <f t="shared" si="5"/>
        <v>105.11925538103549</v>
      </c>
    </row>
    <row r="27" spans="1:15" ht="16.5" customHeight="1" x14ac:dyDescent="0.15">
      <c r="A27" s="25" t="s">
        <v>51</v>
      </c>
      <c r="B27" s="24">
        <v>1948</v>
      </c>
      <c r="C27" s="24">
        <v>169</v>
      </c>
      <c r="D27" s="24">
        <v>15611</v>
      </c>
      <c r="E27" s="24">
        <v>2711</v>
      </c>
      <c r="F27" s="24">
        <v>14168</v>
      </c>
      <c r="G27" s="24">
        <v>2</v>
      </c>
      <c r="H27" s="24">
        <v>836</v>
      </c>
      <c r="I27" s="24">
        <v>274</v>
      </c>
      <c r="J27" s="24">
        <f>SUM(B27:I27)</f>
        <v>35719</v>
      </c>
    </row>
    <row r="28" spans="1:15" ht="16.5" customHeight="1" x14ac:dyDescent="0.15">
      <c r="A28" s="29" t="s">
        <v>52</v>
      </c>
      <c r="B28" s="26">
        <v>1906</v>
      </c>
      <c r="C28" s="26">
        <v>138</v>
      </c>
      <c r="D28" s="26">
        <v>15786</v>
      </c>
      <c r="E28" s="26">
        <v>2715</v>
      </c>
      <c r="F28" s="26">
        <v>14845</v>
      </c>
      <c r="G28" s="26"/>
      <c r="H28" s="26">
        <v>829</v>
      </c>
      <c r="I28" s="26">
        <v>224</v>
      </c>
      <c r="J28" s="26">
        <f>SUM(B28:I28)</f>
        <v>36443</v>
      </c>
    </row>
    <row r="29" spans="1:15" ht="16.5" customHeight="1" x14ac:dyDescent="0.15">
      <c r="A29" s="22" t="s">
        <v>53</v>
      </c>
      <c r="B29" s="17">
        <f>B27/B28*100</f>
        <v>102.20356768100733</v>
      </c>
      <c r="C29" s="17">
        <f t="shared" ref="C29:J29" si="6">C27/C28*100</f>
        <v>122.46376811594205</v>
      </c>
      <c r="D29" s="17">
        <f t="shared" si="6"/>
        <v>98.891422779678194</v>
      </c>
      <c r="E29" s="17">
        <f t="shared" si="6"/>
        <v>99.852670349907925</v>
      </c>
      <c r="F29" s="17">
        <f t="shared" si="6"/>
        <v>95.439541933310878</v>
      </c>
      <c r="G29" s="17"/>
      <c r="H29" s="17">
        <f t="shared" si="6"/>
        <v>100.8443908323281</v>
      </c>
      <c r="I29" s="17">
        <f t="shared" si="6"/>
        <v>122.32142857142858</v>
      </c>
      <c r="J29" s="17">
        <f t="shared" si="6"/>
        <v>98.013335894410446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7E35-570F-4ABF-A390-956072EF229C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60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24</v>
      </c>
      <c r="C8" s="13">
        <v>4</v>
      </c>
      <c r="D8" s="13">
        <v>614</v>
      </c>
      <c r="E8" s="13">
        <v>114</v>
      </c>
      <c r="F8" s="13">
        <v>591</v>
      </c>
      <c r="G8" s="13"/>
      <c r="H8" s="13">
        <v>26</v>
      </c>
      <c r="I8" s="14"/>
      <c r="J8" s="15">
        <f>SUM(B8:I8)</f>
        <v>1373</v>
      </c>
      <c r="K8" s="16">
        <v>1532</v>
      </c>
      <c r="L8" s="17">
        <f>J8/K8*100</f>
        <v>89.621409921671017</v>
      </c>
      <c r="M8" s="13">
        <v>16762</v>
      </c>
      <c r="N8" s="13">
        <v>17076</v>
      </c>
      <c r="O8" s="17">
        <f>M8/N8*100</f>
        <v>98.16116186460529</v>
      </c>
    </row>
    <row r="9" spans="1:15" ht="16.5" customHeight="1" thickTop="1" thickBot="1" x14ac:dyDescent="0.2">
      <c r="A9" s="12" t="s">
        <v>34</v>
      </c>
      <c r="B9" s="13"/>
      <c r="C9" s="13"/>
      <c r="D9" s="13">
        <v>131</v>
      </c>
      <c r="E9" s="13">
        <v>3</v>
      </c>
      <c r="F9" s="13">
        <v>244</v>
      </c>
      <c r="G9" s="13"/>
      <c r="H9" s="13">
        <v>3</v>
      </c>
      <c r="I9" s="14"/>
      <c r="J9" s="15">
        <f t="shared" ref="J9:J21" si="0">SUM(B9:I9)</f>
        <v>381</v>
      </c>
      <c r="K9" s="16">
        <v>401</v>
      </c>
      <c r="L9" s="17">
        <f t="shared" ref="L9:L22" si="1">J9/K9*100</f>
        <v>95.012468827930178</v>
      </c>
      <c r="M9" s="13">
        <v>4685</v>
      </c>
      <c r="N9" s="13">
        <v>4738</v>
      </c>
      <c r="O9" s="17">
        <f t="shared" ref="O9:O22" si="2">M9/N9*100</f>
        <v>98.881384550443229</v>
      </c>
    </row>
    <row r="10" spans="1:15" ht="16.5" customHeight="1" thickTop="1" thickBot="1" x14ac:dyDescent="0.2">
      <c r="A10" s="12" t="s">
        <v>39</v>
      </c>
      <c r="B10" s="13">
        <v>4</v>
      </c>
      <c r="C10" s="13">
        <v>3</v>
      </c>
      <c r="D10" s="13">
        <v>205</v>
      </c>
      <c r="E10" s="13">
        <v>37</v>
      </c>
      <c r="F10" s="13">
        <v>165</v>
      </c>
      <c r="G10" s="13"/>
      <c r="H10" s="13">
        <v>7</v>
      </c>
      <c r="I10" s="14"/>
      <c r="J10" s="15">
        <f t="shared" si="0"/>
        <v>421</v>
      </c>
      <c r="K10" s="16">
        <v>445</v>
      </c>
      <c r="L10" s="17">
        <f t="shared" si="1"/>
        <v>94.606741573033702</v>
      </c>
      <c r="M10" s="13">
        <v>5007</v>
      </c>
      <c r="N10" s="13">
        <v>5363</v>
      </c>
      <c r="O10" s="17">
        <f t="shared" si="2"/>
        <v>93.361924296102927</v>
      </c>
    </row>
    <row r="11" spans="1:15" ht="16.5" customHeight="1" thickTop="1" thickBot="1" x14ac:dyDescent="0.2">
      <c r="A11" s="12" t="s">
        <v>36</v>
      </c>
      <c r="B11" s="13">
        <v>1</v>
      </c>
      <c r="C11" s="13"/>
      <c r="D11" s="13">
        <v>63</v>
      </c>
      <c r="E11" s="13">
        <v>10</v>
      </c>
      <c r="F11" s="13">
        <v>24</v>
      </c>
      <c r="G11" s="13"/>
      <c r="H11" s="13"/>
      <c r="I11" s="14"/>
      <c r="J11" s="15">
        <f t="shared" si="0"/>
        <v>98</v>
      </c>
      <c r="K11" s="16">
        <v>119</v>
      </c>
      <c r="L11" s="17">
        <f t="shared" si="1"/>
        <v>82.35294117647058</v>
      </c>
      <c r="M11" s="13">
        <v>1549</v>
      </c>
      <c r="N11" s="13">
        <v>1457</v>
      </c>
      <c r="O11" s="17">
        <f t="shared" si="2"/>
        <v>106.31434454358271</v>
      </c>
    </row>
    <row r="12" spans="1:15" ht="16.5" customHeight="1" thickTop="1" thickBot="1" x14ac:dyDescent="0.2">
      <c r="A12" s="12" t="s">
        <v>41</v>
      </c>
      <c r="B12" s="13">
        <v>1</v>
      </c>
      <c r="C12" s="13"/>
      <c r="D12" s="13">
        <v>3</v>
      </c>
      <c r="E12" s="13">
        <v>2</v>
      </c>
      <c r="F12" s="13">
        <v>102</v>
      </c>
      <c r="G12" s="13"/>
      <c r="H12" s="13"/>
      <c r="I12" s="14"/>
      <c r="J12" s="15">
        <f t="shared" si="0"/>
        <v>108</v>
      </c>
      <c r="K12" s="16">
        <v>86</v>
      </c>
      <c r="L12" s="17">
        <f t="shared" si="1"/>
        <v>125.58139534883721</v>
      </c>
      <c r="M12" s="13">
        <v>1209</v>
      </c>
      <c r="N12" s="13">
        <v>1228</v>
      </c>
      <c r="O12" s="17">
        <f t="shared" si="2"/>
        <v>98.45276872964169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165</v>
      </c>
      <c r="E13" s="13"/>
      <c r="F13" s="13">
        <v>26</v>
      </c>
      <c r="G13" s="13"/>
      <c r="H13" s="13"/>
      <c r="I13" s="14"/>
      <c r="J13" s="15">
        <f t="shared" si="0"/>
        <v>191</v>
      </c>
      <c r="K13" s="16">
        <v>226</v>
      </c>
      <c r="L13" s="17">
        <f t="shared" si="1"/>
        <v>84.513274336283189</v>
      </c>
      <c r="M13" s="13">
        <v>2461</v>
      </c>
      <c r="N13" s="13">
        <v>2408</v>
      </c>
      <c r="O13" s="17">
        <f t="shared" si="2"/>
        <v>102.20099667774087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/>
      <c r="F14" s="13">
        <v>10</v>
      </c>
      <c r="G14" s="13"/>
      <c r="H14" s="13"/>
      <c r="I14" s="14"/>
      <c r="J14" s="15">
        <f t="shared" si="0"/>
        <v>10</v>
      </c>
      <c r="K14" s="16">
        <v>15</v>
      </c>
      <c r="L14" s="17">
        <f t="shared" si="1"/>
        <v>66.666666666666657</v>
      </c>
      <c r="M14" s="13">
        <v>221</v>
      </c>
      <c r="N14" s="13">
        <v>256</v>
      </c>
      <c r="O14" s="17">
        <f t="shared" si="2"/>
        <v>86.328125</v>
      </c>
    </row>
    <row r="15" spans="1:15" ht="16.5" customHeight="1" thickTop="1" thickBot="1" x14ac:dyDescent="0.2">
      <c r="A15" s="12" t="s">
        <v>37</v>
      </c>
      <c r="B15" s="13"/>
      <c r="C15" s="13"/>
      <c r="D15" s="13">
        <v>49</v>
      </c>
      <c r="E15" s="13">
        <v>3</v>
      </c>
      <c r="F15" s="13">
        <v>21</v>
      </c>
      <c r="G15" s="13"/>
      <c r="H15" s="13">
        <v>2</v>
      </c>
      <c r="I15" s="14">
        <v>13</v>
      </c>
      <c r="J15" s="15">
        <f t="shared" si="0"/>
        <v>88</v>
      </c>
      <c r="K15" s="16">
        <v>78</v>
      </c>
      <c r="L15" s="17">
        <f t="shared" si="1"/>
        <v>112.82051282051282</v>
      </c>
      <c r="M15" s="13">
        <v>945</v>
      </c>
      <c r="N15" s="13">
        <v>1110</v>
      </c>
      <c r="O15" s="17">
        <f t="shared" si="2"/>
        <v>85.13513513513513</v>
      </c>
    </row>
    <row r="16" spans="1:15" ht="16.5" customHeight="1" thickTop="1" thickBot="1" x14ac:dyDescent="0.2">
      <c r="A16" s="12" t="s">
        <v>35</v>
      </c>
      <c r="B16" s="13">
        <v>45</v>
      </c>
      <c r="C16" s="13">
        <v>4</v>
      </c>
      <c r="D16" s="13"/>
      <c r="E16" s="13">
        <v>29</v>
      </c>
      <c r="F16" s="13">
        <v>1</v>
      </c>
      <c r="G16" s="13"/>
      <c r="H16" s="13">
        <v>14</v>
      </c>
      <c r="I16" s="14"/>
      <c r="J16" s="15">
        <f t="shared" si="0"/>
        <v>93</v>
      </c>
      <c r="K16" s="16">
        <v>99</v>
      </c>
      <c r="L16" s="17">
        <f t="shared" si="1"/>
        <v>93.939393939393938</v>
      </c>
      <c r="M16" s="13">
        <v>1254</v>
      </c>
      <c r="N16" s="13">
        <v>1258</v>
      </c>
      <c r="O16" s="17">
        <f t="shared" si="2"/>
        <v>99.682034976152622</v>
      </c>
    </row>
    <row r="17" spans="1:15" ht="16.5" customHeight="1" thickTop="1" thickBot="1" x14ac:dyDescent="0.2">
      <c r="A17" s="12" t="s">
        <v>33</v>
      </c>
      <c r="B17" s="13">
        <v>35</v>
      </c>
      <c r="C17" s="13">
        <v>1</v>
      </c>
      <c r="D17" s="13"/>
      <c r="E17" s="13">
        <v>8</v>
      </c>
      <c r="F17" s="13"/>
      <c r="G17" s="13"/>
      <c r="H17" s="13">
        <v>14</v>
      </c>
      <c r="I17" s="14"/>
      <c r="J17" s="15">
        <f t="shared" si="0"/>
        <v>58</v>
      </c>
      <c r="K17" s="16">
        <v>54</v>
      </c>
      <c r="L17" s="17">
        <f t="shared" si="1"/>
        <v>107.40740740740742</v>
      </c>
      <c r="M17" s="13">
        <v>664</v>
      </c>
      <c r="N17" s="13">
        <v>606</v>
      </c>
      <c r="O17" s="17">
        <f t="shared" si="2"/>
        <v>109.57095709570956</v>
      </c>
    </row>
    <row r="18" spans="1:15" ht="16.5" customHeight="1" thickTop="1" thickBot="1" x14ac:dyDescent="0.2">
      <c r="A18" s="12" t="s">
        <v>38</v>
      </c>
      <c r="B18" s="13">
        <v>28</v>
      </c>
      <c r="C18" s="13">
        <v>1</v>
      </c>
      <c r="D18" s="13"/>
      <c r="E18" s="13">
        <v>27</v>
      </c>
      <c r="F18" s="13"/>
      <c r="G18" s="13"/>
      <c r="H18" s="13">
        <v>7</v>
      </c>
      <c r="I18" s="14"/>
      <c r="J18" s="15">
        <f t="shared" si="0"/>
        <v>63</v>
      </c>
      <c r="K18" s="16">
        <v>82</v>
      </c>
      <c r="L18" s="17">
        <f t="shared" si="1"/>
        <v>76.829268292682926</v>
      </c>
      <c r="M18" s="13">
        <v>923</v>
      </c>
      <c r="N18" s="13">
        <v>837</v>
      </c>
      <c r="O18" s="17">
        <f t="shared" si="2"/>
        <v>110.27479091995221</v>
      </c>
    </row>
    <row r="19" spans="1:15" ht="16.5" customHeight="1" thickTop="1" thickBot="1" x14ac:dyDescent="0.2">
      <c r="A19" s="12" t="s">
        <v>43</v>
      </c>
      <c r="B19" s="13">
        <v>20</v>
      </c>
      <c r="C19" s="13"/>
      <c r="D19" s="13"/>
      <c r="E19" s="13">
        <v>1</v>
      </c>
      <c r="F19" s="13"/>
      <c r="G19" s="13"/>
      <c r="H19" s="13">
        <v>4</v>
      </c>
      <c r="I19" s="14"/>
      <c r="J19" s="15">
        <f t="shared" si="0"/>
        <v>25</v>
      </c>
      <c r="K19" s="16">
        <v>17</v>
      </c>
      <c r="L19" s="17">
        <f t="shared" si="1"/>
        <v>147.05882352941177</v>
      </c>
      <c r="M19" s="13">
        <v>169</v>
      </c>
      <c r="N19" s="13">
        <v>202</v>
      </c>
      <c r="O19" s="17">
        <f t="shared" si="2"/>
        <v>83.663366336633658</v>
      </c>
    </row>
    <row r="20" spans="1:15" ht="16.5" customHeight="1" thickTop="1" thickBot="1" x14ac:dyDescent="0.2">
      <c r="A20" s="12" t="s">
        <v>44</v>
      </c>
      <c r="B20" s="13">
        <v>5</v>
      </c>
      <c r="C20" s="13"/>
      <c r="D20" s="13"/>
      <c r="E20" s="13"/>
      <c r="F20" s="13"/>
      <c r="G20" s="13"/>
      <c r="H20" s="13">
        <v>6</v>
      </c>
      <c r="I20" s="14">
        <v>32</v>
      </c>
      <c r="J20" s="15">
        <f t="shared" si="0"/>
        <v>43</v>
      </c>
      <c r="K20" s="16">
        <v>60</v>
      </c>
      <c r="L20" s="17">
        <f t="shared" si="1"/>
        <v>71.666666666666671</v>
      </c>
      <c r="M20" s="13">
        <v>410</v>
      </c>
      <c r="N20" s="13">
        <v>348</v>
      </c>
      <c r="O20" s="17">
        <f t="shared" si="2"/>
        <v>117.81609195402298</v>
      </c>
    </row>
    <row r="21" spans="1:15" ht="16.5" customHeight="1" thickTop="1" thickBot="1" x14ac:dyDescent="0.2">
      <c r="A21" s="30" t="s">
        <v>45</v>
      </c>
      <c r="B21" s="18">
        <v>11</v>
      </c>
      <c r="C21" s="18"/>
      <c r="D21" s="18">
        <v>167</v>
      </c>
      <c r="E21" s="18">
        <v>5</v>
      </c>
      <c r="F21" s="18">
        <v>35</v>
      </c>
      <c r="G21" s="18"/>
      <c r="H21" s="18">
        <v>2</v>
      </c>
      <c r="I21" s="19"/>
      <c r="J21" s="15">
        <f t="shared" si="0"/>
        <v>220</v>
      </c>
      <c r="K21" s="16">
        <v>212</v>
      </c>
      <c r="L21" s="17">
        <f t="shared" si="1"/>
        <v>103.77358490566037</v>
      </c>
      <c r="M21" s="13">
        <v>2632</v>
      </c>
      <c r="N21" s="13">
        <v>2982</v>
      </c>
      <c r="O21" s="17">
        <f t="shared" si="2"/>
        <v>88.262910798122064</v>
      </c>
    </row>
    <row r="22" spans="1:15" ht="16.5" customHeight="1" thickTop="1" thickBot="1" x14ac:dyDescent="0.2">
      <c r="A22" s="31" t="s">
        <v>46</v>
      </c>
      <c r="B22" s="15">
        <f>SUM(B8:B21)</f>
        <v>174</v>
      </c>
      <c r="C22" s="15">
        <f t="shared" ref="C22:N22" si="3">SUM(C8:C21)</f>
        <v>13</v>
      </c>
      <c r="D22" s="15">
        <f t="shared" si="3"/>
        <v>1397</v>
      </c>
      <c r="E22" s="15">
        <f t="shared" si="3"/>
        <v>239</v>
      </c>
      <c r="F22" s="15">
        <f t="shared" si="3"/>
        <v>1219</v>
      </c>
      <c r="G22" s="15">
        <f t="shared" si="3"/>
        <v>0</v>
      </c>
      <c r="H22" s="15">
        <f t="shared" si="3"/>
        <v>85</v>
      </c>
      <c r="I22" s="15">
        <f t="shared" si="3"/>
        <v>45</v>
      </c>
      <c r="J22" s="15">
        <f t="shared" si="3"/>
        <v>3172</v>
      </c>
      <c r="K22" s="16">
        <f t="shared" si="3"/>
        <v>3426</v>
      </c>
      <c r="L22" s="17">
        <f t="shared" si="1"/>
        <v>92.586106246351434</v>
      </c>
      <c r="M22" s="13">
        <f t="shared" si="3"/>
        <v>38891</v>
      </c>
      <c r="N22" s="13">
        <f t="shared" si="3"/>
        <v>39869</v>
      </c>
      <c r="O22" s="17">
        <f t="shared" si="2"/>
        <v>97.546966314680589</v>
      </c>
    </row>
    <row r="23" spans="1:15" ht="16.5" customHeight="1" thickTop="1" x14ac:dyDescent="0.15">
      <c r="A23" s="20" t="s">
        <v>47</v>
      </c>
      <c r="B23" s="21">
        <v>184</v>
      </c>
      <c r="C23" s="21">
        <v>9</v>
      </c>
      <c r="D23" s="21">
        <v>1500</v>
      </c>
      <c r="E23" s="21">
        <v>249</v>
      </c>
      <c r="F23" s="21">
        <v>1351</v>
      </c>
      <c r="G23" s="21"/>
      <c r="H23" s="21">
        <v>69</v>
      </c>
      <c r="I23" s="21">
        <v>64</v>
      </c>
      <c r="J23" s="21">
        <f>SUM(B23:I23)</f>
        <v>3426</v>
      </c>
    </row>
    <row r="24" spans="1:15" ht="16.5" customHeight="1" x14ac:dyDescent="0.15">
      <c r="A24" s="22" t="s">
        <v>48</v>
      </c>
      <c r="B24" s="23">
        <f>B22/B23*100</f>
        <v>94.565217391304344</v>
      </c>
      <c r="C24" s="23">
        <f t="shared" ref="C24:I24" si="4">C22/C23*100</f>
        <v>144.44444444444443</v>
      </c>
      <c r="D24" s="23">
        <f t="shared" si="4"/>
        <v>93.13333333333334</v>
      </c>
      <c r="E24" s="23">
        <f t="shared" si="4"/>
        <v>95.98393574297188</v>
      </c>
      <c r="F24" s="23">
        <f t="shared" si="4"/>
        <v>90.229459659511463</v>
      </c>
      <c r="G24" s="23"/>
      <c r="H24" s="23">
        <f t="shared" si="4"/>
        <v>123.18840579710144</v>
      </c>
      <c r="I24" s="23">
        <f t="shared" si="4"/>
        <v>70.3125</v>
      </c>
      <c r="J24" s="23">
        <f>J22/J23*100</f>
        <v>92.586106246351434</v>
      </c>
    </row>
    <row r="25" spans="1:15" ht="16.5" customHeight="1" x14ac:dyDescent="0.15">
      <c r="A25" s="28" t="s">
        <v>49</v>
      </c>
      <c r="B25" s="24">
        <v>205</v>
      </c>
      <c r="C25" s="24">
        <v>25</v>
      </c>
      <c r="D25" s="24">
        <v>1585</v>
      </c>
      <c r="E25" s="24">
        <v>268</v>
      </c>
      <c r="F25" s="24">
        <v>1399</v>
      </c>
      <c r="G25" s="24">
        <v>2</v>
      </c>
      <c r="H25" s="24">
        <v>77</v>
      </c>
      <c r="I25" s="24">
        <v>53</v>
      </c>
      <c r="J25" s="24">
        <f>SUM(B25:I25)</f>
        <v>3614</v>
      </c>
    </row>
    <row r="26" spans="1:15" ht="16.5" customHeight="1" x14ac:dyDescent="0.15">
      <c r="A26" s="22" t="s">
        <v>50</v>
      </c>
      <c r="B26" s="17">
        <f>B22/B25*100</f>
        <v>84.878048780487802</v>
      </c>
      <c r="C26" s="17">
        <f t="shared" ref="C26:J26" si="5">C22/C25*100</f>
        <v>52</v>
      </c>
      <c r="D26" s="17">
        <f t="shared" si="5"/>
        <v>88.138801261829656</v>
      </c>
      <c r="E26" s="17">
        <f t="shared" si="5"/>
        <v>89.179104477611943</v>
      </c>
      <c r="F26" s="17">
        <f t="shared" si="5"/>
        <v>87.133666904932099</v>
      </c>
      <c r="G26" s="17"/>
      <c r="H26" s="17">
        <f t="shared" si="5"/>
        <v>110.3896103896104</v>
      </c>
      <c r="I26" s="17">
        <f t="shared" si="5"/>
        <v>84.905660377358487</v>
      </c>
      <c r="J26" s="17">
        <f t="shared" si="5"/>
        <v>87.769784172661872</v>
      </c>
    </row>
    <row r="27" spans="1:15" ht="16.5" customHeight="1" x14ac:dyDescent="0.15">
      <c r="A27" s="25" t="s">
        <v>51</v>
      </c>
      <c r="B27" s="24">
        <v>2122</v>
      </c>
      <c r="C27" s="24">
        <v>182</v>
      </c>
      <c r="D27" s="24">
        <v>17008</v>
      </c>
      <c r="E27" s="24">
        <v>2950</v>
      </c>
      <c r="F27" s="24">
        <v>15387</v>
      </c>
      <c r="G27" s="24">
        <v>2</v>
      </c>
      <c r="H27" s="24">
        <v>921</v>
      </c>
      <c r="I27" s="24">
        <v>319</v>
      </c>
      <c r="J27" s="24">
        <f>SUM(B27:I27)</f>
        <v>38891</v>
      </c>
    </row>
    <row r="28" spans="1:15" ht="16.5" customHeight="1" x14ac:dyDescent="0.15">
      <c r="A28" s="29" t="s">
        <v>52</v>
      </c>
      <c r="B28" s="26">
        <v>2090</v>
      </c>
      <c r="C28" s="26">
        <v>147</v>
      </c>
      <c r="D28" s="26">
        <v>17286</v>
      </c>
      <c r="E28" s="26">
        <v>2964</v>
      </c>
      <c r="F28" s="26">
        <v>16196</v>
      </c>
      <c r="G28" s="26"/>
      <c r="H28" s="26">
        <v>898</v>
      </c>
      <c r="I28" s="26">
        <v>288</v>
      </c>
      <c r="J28" s="26">
        <f>SUM(B28:I28)</f>
        <v>39869</v>
      </c>
    </row>
    <row r="29" spans="1:15" ht="16.5" customHeight="1" x14ac:dyDescent="0.15">
      <c r="A29" s="22" t="s">
        <v>53</v>
      </c>
      <c r="B29" s="17">
        <f>B27/B28*100</f>
        <v>101.5311004784689</v>
      </c>
      <c r="C29" s="17">
        <f t="shared" ref="C29:J29" si="6">C27/C28*100</f>
        <v>123.80952380952381</v>
      </c>
      <c r="D29" s="17">
        <f t="shared" si="6"/>
        <v>98.391762119634379</v>
      </c>
      <c r="E29" s="17">
        <f t="shared" si="6"/>
        <v>99.527665317138997</v>
      </c>
      <c r="F29" s="17">
        <f t="shared" si="6"/>
        <v>95.004939491232392</v>
      </c>
      <c r="G29" s="17"/>
      <c r="H29" s="17">
        <f t="shared" si="6"/>
        <v>102.56124721603564</v>
      </c>
      <c r="I29" s="17">
        <f t="shared" si="6"/>
        <v>110.76388888888889</v>
      </c>
      <c r="J29" s="17">
        <f t="shared" si="6"/>
        <v>97.546966314680589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B1198-FDF2-47BF-9F92-200E5EEA6A04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61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21</v>
      </c>
      <c r="C8" s="13">
        <v>4</v>
      </c>
      <c r="D8" s="13">
        <v>616</v>
      </c>
      <c r="E8" s="13">
        <v>137</v>
      </c>
      <c r="F8" s="13">
        <v>593</v>
      </c>
      <c r="G8" s="13"/>
      <c r="H8" s="13">
        <v>19</v>
      </c>
      <c r="I8" s="14"/>
      <c r="J8" s="15">
        <f>SUM(B8:I8)</f>
        <v>1390</v>
      </c>
      <c r="K8" s="16">
        <v>1458</v>
      </c>
      <c r="L8" s="17">
        <f>J8/K8*100</f>
        <v>95.336076817558308</v>
      </c>
      <c r="M8" s="13">
        <v>18152</v>
      </c>
      <c r="N8" s="13">
        <v>18534</v>
      </c>
      <c r="O8" s="17">
        <f>M8/N8*100</f>
        <v>97.938923060321571</v>
      </c>
    </row>
    <row r="9" spans="1:15" ht="16.5" customHeight="1" thickTop="1" thickBot="1" x14ac:dyDescent="0.2">
      <c r="A9" s="12" t="s">
        <v>34</v>
      </c>
      <c r="B9" s="13"/>
      <c r="C9" s="13"/>
      <c r="D9" s="13">
        <v>140</v>
      </c>
      <c r="E9" s="13"/>
      <c r="F9" s="13">
        <v>228</v>
      </c>
      <c r="G9" s="13"/>
      <c r="H9" s="13">
        <v>1</v>
      </c>
      <c r="I9" s="14"/>
      <c r="J9" s="15">
        <f t="shared" ref="J9:J21" si="0">SUM(B9:I9)</f>
        <v>369</v>
      </c>
      <c r="K9" s="16">
        <v>400</v>
      </c>
      <c r="L9" s="17">
        <f t="shared" ref="L9:L22" si="1">J9/K9*100</f>
        <v>92.25</v>
      </c>
      <c r="M9" s="13">
        <v>5054</v>
      </c>
      <c r="N9" s="13">
        <v>5138</v>
      </c>
      <c r="O9" s="17">
        <f t="shared" ref="O9:O22" si="2">M9/N9*100</f>
        <v>98.365122615803813</v>
      </c>
    </row>
    <row r="10" spans="1:15" ht="16.5" customHeight="1" thickTop="1" thickBot="1" x14ac:dyDescent="0.2">
      <c r="A10" s="12" t="s">
        <v>39</v>
      </c>
      <c r="B10" s="13">
        <v>11</v>
      </c>
      <c r="C10" s="13">
        <v>1</v>
      </c>
      <c r="D10" s="13">
        <v>208</v>
      </c>
      <c r="E10" s="13">
        <v>31</v>
      </c>
      <c r="F10" s="13">
        <v>144</v>
      </c>
      <c r="G10" s="13"/>
      <c r="H10" s="13">
        <v>4</v>
      </c>
      <c r="I10" s="14"/>
      <c r="J10" s="15">
        <f t="shared" si="0"/>
        <v>399</v>
      </c>
      <c r="K10" s="16">
        <v>444</v>
      </c>
      <c r="L10" s="17">
        <f t="shared" si="1"/>
        <v>89.86486486486487</v>
      </c>
      <c r="M10" s="13">
        <v>5406</v>
      </c>
      <c r="N10" s="13">
        <v>5807</v>
      </c>
      <c r="O10" s="17">
        <f t="shared" si="2"/>
        <v>93.094541071121057</v>
      </c>
    </row>
    <row r="11" spans="1:15" ht="16.5" customHeight="1" thickTop="1" thickBot="1" x14ac:dyDescent="0.2">
      <c r="A11" s="12" t="s">
        <v>36</v>
      </c>
      <c r="B11" s="13">
        <v>2</v>
      </c>
      <c r="C11" s="13"/>
      <c r="D11" s="13">
        <v>67</v>
      </c>
      <c r="E11" s="13">
        <v>13</v>
      </c>
      <c r="F11" s="13">
        <v>28</v>
      </c>
      <c r="G11" s="13"/>
      <c r="H11" s="13"/>
      <c r="I11" s="14"/>
      <c r="J11" s="15">
        <f t="shared" si="0"/>
        <v>110</v>
      </c>
      <c r="K11" s="16">
        <v>125</v>
      </c>
      <c r="L11" s="17">
        <f t="shared" si="1"/>
        <v>88</v>
      </c>
      <c r="M11" s="13">
        <v>1659</v>
      </c>
      <c r="N11" s="13">
        <v>1582</v>
      </c>
      <c r="O11" s="17">
        <f t="shared" si="2"/>
        <v>104.86725663716814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7</v>
      </c>
      <c r="E12" s="13"/>
      <c r="F12" s="13">
        <v>105</v>
      </c>
      <c r="G12" s="13"/>
      <c r="H12" s="13"/>
      <c r="I12" s="14"/>
      <c r="J12" s="15">
        <f t="shared" si="0"/>
        <v>112</v>
      </c>
      <c r="K12" s="16">
        <v>92</v>
      </c>
      <c r="L12" s="17">
        <f t="shared" si="1"/>
        <v>121.73913043478262</v>
      </c>
      <c r="M12" s="13">
        <v>1321</v>
      </c>
      <c r="N12" s="13">
        <v>1320</v>
      </c>
      <c r="O12" s="17">
        <f t="shared" si="2"/>
        <v>100.07575757575758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163</v>
      </c>
      <c r="E13" s="13"/>
      <c r="F13" s="13">
        <v>29</v>
      </c>
      <c r="G13" s="13"/>
      <c r="H13" s="13"/>
      <c r="I13" s="14"/>
      <c r="J13" s="15">
        <f t="shared" si="0"/>
        <v>192</v>
      </c>
      <c r="K13" s="16">
        <v>204</v>
      </c>
      <c r="L13" s="17">
        <f t="shared" si="1"/>
        <v>94.117647058823522</v>
      </c>
      <c r="M13" s="13">
        <v>2653</v>
      </c>
      <c r="N13" s="13">
        <v>2612</v>
      </c>
      <c r="O13" s="17">
        <f t="shared" si="2"/>
        <v>101.56967840735069</v>
      </c>
    </row>
    <row r="14" spans="1:15" ht="16.5" customHeight="1" thickTop="1" thickBot="1" x14ac:dyDescent="0.2">
      <c r="A14" s="12" t="s">
        <v>32</v>
      </c>
      <c r="B14" s="13"/>
      <c r="C14" s="13"/>
      <c r="D14" s="13">
        <v>1</v>
      </c>
      <c r="E14" s="13"/>
      <c r="F14" s="13">
        <v>11</v>
      </c>
      <c r="G14" s="13"/>
      <c r="H14" s="13"/>
      <c r="I14" s="14"/>
      <c r="J14" s="15">
        <f t="shared" si="0"/>
        <v>12</v>
      </c>
      <c r="K14" s="16">
        <v>23</v>
      </c>
      <c r="L14" s="17">
        <f t="shared" si="1"/>
        <v>52.173913043478258</v>
      </c>
      <c r="M14" s="13">
        <v>233</v>
      </c>
      <c r="N14" s="13">
        <v>279</v>
      </c>
      <c r="O14" s="17">
        <f t="shared" si="2"/>
        <v>83.512544802867382</v>
      </c>
    </row>
    <row r="15" spans="1:15" ht="16.5" customHeight="1" thickTop="1" thickBot="1" x14ac:dyDescent="0.2">
      <c r="A15" s="12" t="s">
        <v>37</v>
      </c>
      <c r="B15" s="13">
        <v>1</v>
      </c>
      <c r="C15" s="13"/>
      <c r="D15" s="13">
        <v>40</v>
      </c>
      <c r="E15" s="13">
        <v>1</v>
      </c>
      <c r="F15" s="13">
        <v>25</v>
      </c>
      <c r="G15" s="13"/>
      <c r="H15" s="13">
        <v>1</v>
      </c>
      <c r="I15" s="14">
        <v>16</v>
      </c>
      <c r="J15" s="15">
        <f t="shared" si="0"/>
        <v>84</v>
      </c>
      <c r="K15" s="16">
        <v>93</v>
      </c>
      <c r="L15" s="17">
        <f t="shared" si="1"/>
        <v>90.322580645161281</v>
      </c>
      <c r="M15" s="13">
        <v>1029</v>
      </c>
      <c r="N15" s="13">
        <v>1203</v>
      </c>
      <c r="O15" s="17">
        <f t="shared" si="2"/>
        <v>85.536159600997507</v>
      </c>
    </row>
    <row r="16" spans="1:15" ht="16.5" customHeight="1" thickTop="1" thickBot="1" x14ac:dyDescent="0.2">
      <c r="A16" s="12" t="s">
        <v>35</v>
      </c>
      <c r="B16" s="13">
        <v>45</v>
      </c>
      <c r="C16" s="13"/>
      <c r="D16" s="13"/>
      <c r="E16" s="13">
        <v>31</v>
      </c>
      <c r="F16" s="13"/>
      <c r="G16" s="13"/>
      <c r="H16" s="13">
        <v>14</v>
      </c>
      <c r="I16" s="14"/>
      <c r="J16" s="15">
        <f t="shared" si="0"/>
        <v>90</v>
      </c>
      <c r="K16" s="16">
        <v>112</v>
      </c>
      <c r="L16" s="17">
        <f t="shared" si="1"/>
        <v>80.357142857142861</v>
      </c>
      <c r="M16" s="13">
        <v>1344</v>
      </c>
      <c r="N16" s="13">
        <v>1370</v>
      </c>
      <c r="O16" s="17">
        <f t="shared" si="2"/>
        <v>98.102189781021892</v>
      </c>
    </row>
    <row r="17" spans="1:15" ht="16.5" customHeight="1" thickTop="1" thickBot="1" x14ac:dyDescent="0.2">
      <c r="A17" s="12" t="s">
        <v>33</v>
      </c>
      <c r="B17" s="13">
        <v>37</v>
      </c>
      <c r="C17" s="13">
        <v>3</v>
      </c>
      <c r="D17" s="13"/>
      <c r="E17" s="13">
        <v>5</v>
      </c>
      <c r="F17" s="13"/>
      <c r="G17" s="13"/>
      <c r="H17" s="13">
        <v>15</v>
      </c>
      <c r="I17" s="14"/>
      <c r="J17" s="15">
        <f t="shared" si="0"/>
        <v>60</v>
      </c>
      <c r="K17" s="16">
        <v>54</v>
      </c>
      <c r="L17" s="17">
        <f t="shared" si="1"/>
        <v>111.11111111111111</v>
      </c>
      <c r="M17" s="13">
        <v>724</v>
      </c>
      <c r="N17" s="13">
        <v>660</v>
      </c>
      <c r="O17" s="17">
        <f t="shared" si="2"/>
        <v>109.69696969696969</v>
      </c>
    </row>
    <row r="18" spans="1:15" ht="16.5" customHeight="1" thickTop="1" thickBot="1" x14ac:dyDescent="0.2">
      <c r="A18" s="12" t="s">
        <v>38</v>
      </c>
      <c r="B18" s="13">
        <v>46</v>
      </c>
      <c r="C18" s="13">
        <v>6</v>
      </c>
      <c r="D18" s="13"/>
      <c r="E18" s="13">
        <v>33</v>
      </c>
      <c r="F18" s="13"/>
      <c r="G18" s="13"/>
      <c r="H18" s="13">
        <v>7</v>
      </c>
      <c r="I18" s="14"/>
      <c r="J18" s="15">
        <f t="shared" si="0"/>
        <v>92</v>
      </c>
      <c r="K18" s="16">
        <v>82</v>
      </c>
      <c r="L18" s="17">
        <f t="shared" si="1"/>
        <v>112.19512195121952</v>
      </c>
      <c r="M18" s="13">
        <v>1015</v>
      </c>
      <c r="N18" s="13">
        <v>919</v>
      </c>
      <c r="O18" s="17">
        <f t="shared" si="2"/>
        <v>110.44613710554951</v>
      </c>
    </row>
    <row r="19" spans="1:15" ht="16.5" customHeight="1" thickTop="1" thickBot="1" x14ac:dyDescent="0.2">
      <c r="A19" s="12" t="s">
        <v>43</v>
      </c>
      <c r="B19" s="13">
        <v>12</v>
      </c>
      <c r="C19" s="13"/>
      <c r="D19" s="13"/>
      <c r="E19" s="13">
        <v>1</v>
      </c>
      <c r="F19" s="13"/>
      <c r="G19" s="13"/>
      <c r="H19" s="13">
        <v>3</v>
      </c>
      <c r="I19" s="14"/>
      <c r="J19" s="15">
        <f t="shared" si="0"/>
        <v>16</v>
      </c>
      <c r="K19" s="16">
        <v>20</v>
      </c>
      <c r="L19" s="17">
        <f t="shared" si="1"/>
        <v>80</v>
      </c>
      <c r="M19" s="13">
        <v>185</v>
      </c>
      <c r="N19" s="13">
        <v>222</v>
      </c>
      <c r="O19" s="17">
        <f t="shared" si="2"/>
        <v>83.333333333333343</v>
      </c>
    </row>
    <row r="20" spans="1:15" ht="16.5" customHeight="1" thickTop="1" thickBot="1" x14ac:dyDescent="0.2">
      <c r="A20" s="12" t="s">
        <v>44</v>
      </c>
      <c r="B20" s="13">
        <v>3</v>
      </c>
      <c r="C20" s="13"/>
      <c r="D20" s="13"/>
      <c r="E20" s="13"/>
      <c r="F20" s="13"/>
      <c r="G20" s="13"/>
      <c r="H20" s="13">
        <v>6</v>
      </c>
      <c r="I20" s="14">
        <v>43</v>
      </c>
      <c r="J20" s="15">
        <f t="shared" si="0"/>
        <v>52</v>
      </c>
      <c r="K20" s="16">
        <v>30</v>
      </c>
      <c r="L20" s="17">
        <f t="shared" si="1"/>
        <v>173.33333333333334</v>
      </c>
      <c r="M20" s="13">
        <v>462</v>
      </c>
      <c r="N20" s="13">
        <v>378</v>
      </c>
      <c r="O20" s="17">
        <f t="shared" si="2"/>
        <v>122.22222222222223</v>
      </c>
    </row>
    <row r="21" spans="1:15" ht="16.5" customHeight="1" thickTop="1" thickBot="1" x14ac:dyDescent="0.2">
      <c r="A21" s="30" t="s">
        <v>45</v>
      </c>
      <c r="B21" s="18">
        <v>7</v>
      </c>
      <c r="C21" s="18"/>
      <c r="D21" s="18">
        <v>180</v>
      </c>
      <c r="E21" s="18">
        <v>1</v>
      </c>
      <c r="F21" s="18">
        <v>26</v>
      </c>
      <c r="G21" s="18"/>
      <c r="H21" s="18">
        <v>3</v>
      </c>
      <c r="I21" s="19"/>
      <c r="J21" s="15">
        <f t="shared" si="0"/>
        <v>217</v>
      </c>
      <c r="K21" s="16">
        <v>210</v>
      </c>
      <c r="L21" s="17">
        <f t="shared" si="1"/>
        <v>103.33333333333334</v>
      </c>
      <c r="M21" s="13">
        <v>2849</v>
      </c>
      <c r="N21" s="13">
        <v>3192</v>
      </c>
      <c r="O21" s="17">
        <f t="shared" si="2"/>
        <v>89.254385964912288</v>
      </c>
    </row>
    <row r="22" spans="1:15" ht="16.5" customHeight="1" thickTop="1" thickBot="1" x14ac:dyDescent="0.2">
      <c r="A22" s="31" t="s">
        <v>46</v>
      </c>
      <c r="B22" s="15">
        <f>SUM(B8:B21)</f>
        <v>185</v>
      </c>
      <c r="C22" s="15">
        <f t="shared" ref="C22:N22" si="3">SUM(C8:C21)</f>
        <v>14</v>
      </c>
      <c r="D22" s="15">
        <f t="shared" si="3"/>
        <v>1422</v>
      </c>
      <c r="E22" s="15">
        <f t="shared" si="3"/>
        <v>253</v>
      </c>
      <c r="F22" s="15">
        <f t="shared" si="3"/>
        <v>1189</v>
      </c>
      <c r="G22" s="15">
        <f t="shared" si="3"/>
        <v>0</v>
      </c>
      <c r="H22" s="15">
        <f t="shared" si="3"/>
        <v>73</v>
      </c>
      <c r="I22" s="15">
        <f t="shared" si="3"/>
        <v>59</v>
      </c>
      <c r="J22" s="15">
        <f t="shared" si="3"/>
        <v>3195</v>
      </c>
      <c r="K22" s="16">
        <f t="shared" si="3"/>
        <v>3347</v>
      </c>
      <c r="L22" s="17">
        <f t="shared" si="1"/>
        <v>95.458619659396476</v>
      </c>
      <c r="M22" s="13">
        <f t="shared" si="3"/>
        <v>42086</v>
      </c>
      <c r="N22" s="13">
        <f t="shared" si="3"/>
        <v>43216</v>
      </c>
      <c r="O22" s="17">
        <f t="shared" si="2"/>
        <v>97.385227693446879</v>
      </c>
    </row>
    <row r="23" spans="1:15" ht="16.5" customHeight="1" thickTop="1" x14ac:dyDescent="0.15">
      <c r="A23" s="20" t="s">
        <v>47</v>
      </c>
      <c r="B23" s="21">
        <v>180</v>
      </c>
      <c r="C23" s="21">
        <v>24</v>
      </c>
      <c r="D23" s="21">
        <v>1413</v>
      </c>
      <c r="E23" s="21">
        <v>287</v>
      </c>
      <c r="F23" s="21">
        <v>1330</v>
      </c>
      <c r="G23" s="21"/>
      <c r="H23" s="21">
        <v>80</v>
      </c>
      <c r="I23" s="21">
        <v>33</v>
      </c>
      <c r="J23" s="21">
        <f>SUM(B23:I23)</f>
        <v>3347</v>
      </c>
    </row>
    <row r="24" spans="1:15" ht="16.5" customHeight="1" x14ac:dyDescent="0.15">
      <c r="A24" s="22" t="s">
        <v>48</v>
      </c>
      <c r="B24" s="23">
        <f>B22/B23*100</f>
        <v>102.77777777777777</v>
      </c>
      <c r="C24" s="23">
        <f t="shared" ref="C24:I24" si="4">C22/C23*100</f>
        <v>58.333333333333336</v>
      </c>
      <c r="D24" s="23">
        <f t="shared" si="4"/>
        <v>100.63694267515923</v>
      </c>
      <c r="E24" s="23">
        <f t="shared" si="4"/>
        <v>88.153310104529609</v>
      </c>
      <c r="F24" s="23">
        <f t="shared" si="4"/>
        <v>89.398496240601503</v>
      </c>
      <c r="G24" s="23"/>
      <c r="H24" s="23">
        <f t="shared" si="4"/>
        <v>91.25</v>
      </c>
      <c r="I24" s="23">
        <f t="shared" si="4"/>
        <v>178.78787878787878</v>
      </c>
      <c r="J24" s="23">
        <f>J22/J23*100</f>
        <v>95.458619659396476</v>
      </c>
    </row>
    <row r="25" spans="1:15" ht="16.5" customHeight="1" x14ac:dyDescent="0.15">
      <c r="A25" s="28" t="s">
        <v>49</v>
      </c>
      <c r="B25" s="24">
        <v>174</v>
      </c>
      <c r="C25" s="24">
        <v>13</v>
      </c>
      <c r="D25" s="24">
        <v>1397</v>
      </c>
      <c r="E25" s="24">
        <v>239</v>
      </c>
      <c r="F25" s="24">
        <v>1219</v>
      </c>
      <c r="G25" s="24"/>
      <c r="H25" s="24">
        <v>85</v>
      </c>
      <c r="I25" s="24">
        <v>45</v>
      </c>
      <c r="J25" s="24">
        <f>SUM(B25:I25)</f>
        <v>3172</v>
      </c>
    </row>
    <row r="26" spans="1:15" ht="16.5" customHeight="1" x14ac:dyDescent="0.15">
      <c r="A26" s="22" t="s">
        <v>50</v>
      </c>
      <c r="B26" s="17">
        <f>B22/B25*100</f>
        <v>106.32183908045978</v>
      </c>
      <c r="C26" s="17">
        <f t="shared" ref="C26:J26" si="5">C22/C25*100</f>
        <v>107.69230769230769</v>
      </c>
      <c r="D26" s="17">
        <f t="shared" si="5"/>
        <v>101.78954903364352</v>
      </c>
      <c r="E26" s="17">
        <f t="shared" si="5"/>
        <v>105.85774058577407</v>
      </c>
      <c r="F26" s="17">
        <f t="shared" si="5"/>
        <v>97.538966365873677</v>
      </c>
      <c r="G26" s="17"/>
      <c r="H26" s="17">
        <f t="shared" si="5"/>
        <v>85.882352941176464</v>
      </c>
      <c r="I26" s="17">
        <f t="shared" si="5"/>
        <v>131.11111111111111</v>
      </c>
      <c r="J26" s="17">
        <f t="shared" si="5"/>
        <v>100.72509457755359</v>
      </c>
    </row>
    <row r="27" spans="1:15" ht="16.5" customHeight="1" x14ac:dyDescent="0.15">
      <c r="A27" s="25" t="s">
        <v>51</v>
      </c>
      <c r="B27" s="24">
        <v>2307</v>
      </c>
      <c r="C27" s="24">
        <v>196</v>
      </c>
      <c r="D27" s="24">
        <v>18430</v>
      </c>
      <c r="E27" s="24">
        <v>3203</v>
      </c>
      <c r="F27" s="24">
        <v>16576</v>
      </c>
      <c r="G27" s="24">
        <v>2</v>
      </c>
      <c r="H27" s="24">
        <v>994</v>
      </c>
      <c r="I27" s="24">
        <v>378</v>
      </c>
      <c r="J27" s="24">
        <f>SUM(B27:I27)</f>
        <v>42086</v>
      </c>
    </row>
    <row r="28" spans="1:15" ht="16.5" customHeight="1" x14ac:dyDescent="0.15">
      <c r="A28" s="29" t="s">
        <v>52</v>
      </c>
      <c r="B28" s="26">
        <v>2270</v>
      </c>
      <c r="C28" s="26">
        <v>171</v>
      </c>
      <c r="D28" s="26">
        <v>18699</v>
      </c>
      <c r="E28" s="26">
        <v>3251</v>
      </c>
      <c r="F28" s="26">
        <v>17526</v>
      </c>
      <c r="G28" s="26"/>
      <c r="H28" s="26">
        <v>978</v>
      </c>
      <c r="I28" s="26">
        <v>321</v>
      </c>
      <c r="J28" s="26">
        <f>SUM(B28:I28)</f>
        <v>43216</v>
      </c>
    </row>
    <row r="29" spans="1:15" ht="16.5" customHeight="1" x14ac:dyDescent="0.15">
      <c r="A29" s="22" t="s">
        <v>53</v>
      </c>
      <c r="B29" s="17">
        <f>B27/B28*100</f>
        <v>101.62995594713658</v>
      </c>
      <c r="C29" s="17">
        <f t="shared" ref="C29:J29" si="6">C27/C28*100</f>
        <v>114.61988304093566</v>
      </c>
      <c r="D29" s="17">
        <f t="shared" si="6"/>
        <v>98.561420396812665</v>
      </c>
      <c r="E29" s="17">
        <f t="shared" si="6"/>
        <v>98.523531221162713</v>
      </c>
      <c r="F29" s="17">
        <f t="shared" si="6"/>
        <v>94.579481912587013</v>
      </c>
      <c r="G29" s="17"/>
      <c r="H29" s="17">
        <f t="shared" si="6"/>
        <v>101.6359918200409</v>
      </c>
      <c r="I29" s="17">
        <f t="shared" si="6"/>
        <v>117.75700934579439</v>
      </c>
      <c r="J29" s="17">
        <f t="shared" si="6"/>
        <v>97.385227693446879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CE20-A3DA-4FBE-B000-9C879E6405AF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56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19</v>
      </c>
      <c r="C8" s="13">
        <v>2</v>
      </c>
      <c r="D8" s="13">
        <v>571</v>
      </c>
      <c r="E8" s="13">
        <v>97</v>
      </c>
      <c r="F8" s="13">
        <v>606</v>
      </c>
      <c r="G8" s="13"/>
      <c r="H8" s="13">
        <v>8</v>
      </c>
      <c r="I8" s="14"/>
      <c r="J8" s="15">
        <f>SUM(B8:I8)</f>
        <v>1303</v>
      </c>
      <c r="K8" s="16">
        <v>1242</v>
      </c>
      <c r="L8" s="17">
        <f>J8/K8*100</f>
        <v>104.91143317230274</v>
      </c>
      <c r="M8" s="13">
        <v>2413</v>
      </c>
      <c r="N8" s="13">
        <v>2433</v>
      </c>
      <c r="O8" s="17">
        <f>M8/N8*100</f>
        <v>99.177969584874631</v>
      </c>
    </row>
    <row r="9" spans="1:15" ht="16.5" customHeight="1" thickTop="1" thickBot="1" x14ac:dyDescent="0.2">
      <c r="A9" s="12" t="s">
        <v>34</v>
      </c>
      <c r="B9" s="13"/>
      <c r="C9" s="13"/>
      <c r="D9" s="13">
        <v>96</v>
      </c>
      <c r="E9" s="13">
        <v>2</v>
      </c>
      <c r="F9" s="13">
        <v>255</v>
      </c>
      <c r="G9" s="13"/>
      <c r="H9" s="13"/>
      <c r="I9" s="14"/>
      <c r="J9" s="15">
        <f t="shared" ref="J9:J21" si="0">SUM(B9:I9)</f>
        <v>353</v>
      </c>
      <c r="K9" s="16">
        <v>333</v>
      </c>
      <c r="L9" s="17">
        <f t="shared" ref="L9:L22" si="1">J9/K9*100</f>
        <v>106.006006006006</v>
      </c>
      <c r="M9" s="13">
        <v>694</v>
      </c>
      <c r="N9" s="13">
        <v>642</v>
      </c>
      <c r="O9" s="17">
        <f t="shared" ref="O9:O22" si="2">M9/N9*100</f>
        <v>108.09968847352025</v>
      </c>
    </row>
    <row r="10" spans="1:15" ht="16.5" customHeight="1" thickTop="1" thickBot="1" x14ac:dyDescent="0.2">
      <c r="A10" s="12" t="s">
        <v>39</v>
      </c>
      <c r="B10" s="13">
        <v>8</v>
      </c>
      <c r="C10" s="13">
        <v>2</v>
      </c>
      <c r="D10" s="13">
        <v>181</v>
      </c>
      <c r="E10" s="13">
        <v>36</v>
      </c>
      <c r="F10" s="13">
        <v>176</v>
      </c>
      <c r="G10" s="13"/>
      <c r="H10" s="13">
        <v>3</v>
      </c>
      <c r="I10" s="14"/>
      <c r="J10" s="15">
        <f t="shared" si="0"/>
        <v>406</v>
      </c>
      <c r="K10" s="16">
        <v>393</v>
      </c>
      <c r="L10" s="17">
        <f t="shared" si="1"/>
        <v>103.30788804071247</v>
      </c>
      <c r="M10" s="13">
        <v>717</v>
      </c>
      <c r="N10" s="13">
        <v>772</v>
      </c>
      <c r="O10" s="17">
        <f t="shared" si="2"/>
        <v>92.875647668393782</v>
      </c>
    </row>
    <row r="11" spans="1:15" ht="16.5" customHeight="1" thickTop="1" thickBot="1" x14ac:dyDescent="0.2">
      <c r="A11" s="12" t="s">
        <v>36</v>
      </c>
      <c r="B11" s="13">
        <v>2</v>
      </c>
      <c r="C11" s="13"/>
      <c r="D11" s="13">
        <v>77</v>
      </c>
      <c r="E11" s="13">
        <v>5</v>
      </c>
      <c r="F11" s="13">
        <v>37</v>
      </c>
      <c r="G11" s="13"/>
      <c r="H11" s="13">
        <v>2</v>
      </c>
      <c r="I11" s="14"/>
      <c r="J11" s="15">
        <f t="shared" si="0"/>
        <v>123</v>
      </c>
      <c r="K11" s="16">
        <v>117</v>
      </c>
      <c r="L11" s="17">
        <f t="shared" si="1"/>
        <v>105.12820512820514</v>
      </c>
      <c r="M11" s="13">
        <v>227</v>
      </c>
      <c r="N11" s="13">
        <v>210</v>
      </c>
      <c r="O11" s="17">
        <f t="shared" si="2"/>
        <v>108.09523809523809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3</v>
      </c>
      <c r="E12" s="13"/>
      <c r="F12" s="13">
        <v>77</v>
      </c>
      <c r="G12" s="13"/>
      <c r="H12" s="13"/>
      <c r="I12" s="14"/>
      <c r="J12" s="15">
        <f t="shared" si="0"/>
        <v>80</v>
      </c>
      <c r="K12" s="16">
        <v>102</v>
      </c>
      <c r="L12" s="17">
        <f t="shared" si="1"/>
        <v>78.431372549019613</v>
      </c>
      <c r="M12" s="13">
        <v>154</v>
      </c>
      <c r="N12" s="13">
        <v>202</v>
      </c>
      <c r="O12" s="17">
        <f t="shared" si="2"/>
        <v>76.237623762376245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184</v>
      </c>
      <c r="E13" s="13"/>
      <c r="F13" s="13">
        <v>31</v>
      </c>
      <c r="G13" s="13"/>
      <c r="H13" s="13"/>
      <c r="I13" s="14"/>
      <c r="J13" s="15">
        <f t="shared" si="0"/>
        <v>215</v>
      </c>
      <c r="K13" s="16">
        <v>186</v>
      </c>
      <c r="L13" s="17">
        <f t="shared" si="1"/>
        <v>115.59139784946237</v>
      </c>
      <c r="M13" s="13">
        <v>385</v>
      </c>
      <c r="N13" s="13">
        <v>393</v>
      </c>
      <c r="O13" s="17">
        <f t="shared" si="2"/>
        <v>97.964376590330787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/>
      <c r="F14" s="13">
        <v>19</v>
      </c>
      <c r="G14" s="13"/>
      <c r="H14" s="13"/>
      <c r="I14" s="14"/>
      <c r="J14" s="15">
        <f t="shared" si="0"/>
        <v>19</v>
      </c>
      <c r="K14" s="16">
        <v>17</v>
      </c>
      <c r="L14" s="17">
        <f t="shared" si="1"/>
        <v>111.76470588235294</v>
      </c>
      <c r="M14" s="13">
        <v>38</v>
      </c>
      <c r="N14" s="13">
        <v>43</v>
      </c>
      <c r="O14" s="17">
        <f t="shared" si="2"/>
        <v>88.372093023255815</v>
      </c>
    </row>
    <row r="15" spans="1:15" ht="16.5" customHeight="1" thickTop="1" thickBot="1" x14ac:dyDescent="0.2">
      <c r="A15" s="12" t="s">
        <v>37</v>
      </c>
      <c r="B15" s="13"/>
      <c r="C15" s="13"/>
      <c r="D15" s="13">
        <v>42</v>
      </c>
      <c r="E15" s="13">
        <v>4</v>
      </c>
      <c r="F15" s="13">
        <v>25</v>
      </c>
      <c r="G15" s="13"/>
      <c r="H15" s="13"/>
      <c r="I15" s="14">
        <v>10</v>
      </c>
      <c r="J15" s="15">
        <f t="shared" si="0"/>
        <v>81</v>
      </c>
      <c r="K15" s="16">
        <v>90</v>
      </c>
      <c r="L15" s="17">
        <f t="shared" si="1"/>
        <v>90</v>
      </c>
      <c r="M15" s="13">
        <v>140</v>
      </c>
      <c r="N15" s="13">
        <v>166</v>
      </c>
      <c r="O15" s="17">
        <f t="shared" si="2"/>
        <v>84.337349397590373</v>
      </c>
    </row>
    <row r="16" spans="1:15" ht="16.5" customHeight="1" thickTop="1" thickBot="1" x14ac:dyDescent="0.2">
      <c r="A16" s="12" t="s">
        <v>35</v>
      </c>
      <c r="B16" s="13">
        <v>37</v>
      </c>
      <c r="C16" s="13">
        <v>2</v>
      </c>
      <c r="D16" s="13"/>
      <c r="E16" s="13">
        <v>24</v>
      </c>
      <c r="F16" s="13"/>
      <c r="G16" s="13"/>
      <c r="H16" s="13">
        <v>10</v>
      </c>
      <c r="I16" s="14"/>
      <c r="J16" s="15">
        <f t="shared" si="0"/>
        <v>73</v>
      </c>
      <c r="K16" s="16">
        <v>97</v>
      </c>
      <c r="L16" s="17">
        <f t="shared" si="1"/>
        <v>75.257731958762889</v>
      </c>
      <c r="M16" s="13">
        <v>140</v>
      </c>
      <c r="N16" s="13">
        <v>182</v>
      </c>
      <c r="O16" s="17">
        <f t="shared" si="2"/>
        <v>76.923076923076934</v>
      </c>
    </row>
    <row r="17" spans="1:15" ht="16.5" customHeight="1" thickTop="1" thickBot="1" x14ac:dyDescent="0.2">
      <c r="A17" s="12" t="s">
        <v>33</v>
      </c>
      <c r="B17" s="13">
        <v>23</v>
      </c>
      <c r="C17" s="13">
        <v>1</v>
      </c>
      <c r="D17" s="13"/>
      <c r="E17" s="13">
        <v>3</v>
      </c>
      <c r="F17" s="13"/>
      <c r="G17" s="13"/>
      <c r="H17" s="13">
        <v>9</v>
      </c>
      <c r="I17" s="14"/>
      <c r="J17" s="15">
        <f t="shared" si="0"/>
        <v>36</v>
      </c>
      <c r="K17" s="16">
        <v>35</v>
      </c>
      <c r="L17" s="17">
        <f t="shared" si="1"/>
        <v>102.85714285714285</v>
      </c>
      <c r="M17" s="13">
        <v>69</v>
      </c>
      <c r="N17" s="13">
        <v>71</v>
      </c>
      <c r="O17" s="17">
        <f t="shared" si="2"/>
        <v>97.183098591549296</v>
      </c>
    </row>
    <row r="18" spans="1:15" ht="16.5" customHeight="1" thickTop="1" thickBot="1" x14ac:dyDescent="0.2">
      <c r="A18" s="12" t="s">
        <v>38</v>
      </c>
      <c r="B18" s="13">
        <v>29</v>
      </c>
      <c r="C18" s="13">
        <v>2</v>
      </c>
      <c r="D18" s="13"/>
      <c r="E18" s="13">
        <v>17</v>
      </c>
      <c r="F18" s="13"/>
      <c r="G18" s="13"/>
      <c r="H18" s="13">
        <v>4</v>
      </c>
      <c r="I18" s="14"/>
      <c r="J18" s="15">
        <f t="shared" si="0"/>
        <v>52</v>
      </c>
      <c r="K18" s="16">
        <v>45</v>
      </c>
      <c r="L18" s="17">
        <f t="shared" si="1"/>
        <v>115.55555555555554</v>
      </c>
      <c r="M18" s="13">
        <v>104</v>
      </c>
      <c r="N18" s="13">
        <v>103</v>
      </c>
      <c r="O18" s="17">
        <f t="shared" si="2"/>
        <v>100.97087378640776</v>
      </c>
    </row>
    <row r="19" spans="1:15" ht="16.5" customHeight="1" thickTop="1" thickBot="1" x14ac:dyDescent="0.2">
      <c r="A19" s="12" t="s">
        <v>43</v>
      </c>
      <c r="B19" s="13">
        <v>14</v>
      </c>
      <c r="C19" s="13"/>
      <c r="D19" s="13"/>
      <c r="E19" s="13"/>
      <c r="F19" s="13"/>
      <c r="G19" s="13"/>
      <c r="H19" s="13">
        <v>2</v>
      </c>
      <c r="I19" s="14"/>
      <c r="J19" s="15">
        <f t="shared" si="0"/>
        <v>16</v>
      </c>
      <c r="K19" s="16">
        <v>27</v>
      </c>
      <c r="L19" s="17">
        <f t="shared" si="1"/>
        <v>59.259259259259252</v>
      </c>
      <c r="M19" s="13">
        <v>24</v>
      </c>
      <c r="N19" s="13">
        <v>38</v>
      </c>
      <c r="O19" s="17">
        <f t="shared" si="2"/>
        <v>63.157894736842103</v>
      </c>
    </row>
    <row r="20" spans="1:15" ht="16.5" customHeight="1" thickTop="1" thickBot="1" x14ac:dyDescent="0.2">
      <c r="A20" s="12" t="s">
        <v>44</v>
      </c>
      <c r="B20" s="13"/>
      <c r="C20" s="13"/>
      <c r="D20" s="13"/>
      <c r="E20" s="13"/>
      <c r="F20" s="13"/>
      <c r="G20" s="13"/>
      <c r="H20" s="13">
        <v>3</v>
      </c>
      <c r="I20" s="14">
        <v>15</v>
      </c>
      <c r="J20" s="15">
        <f t="shared" si="0"/>
        <v>18</v>
      </c>
      <c r="K20" s="16">
        <v>17</v>
      </c>
      <c r="L20" s="17">
        <f t="shared" si="1"/>
        <v>105.88235294117648</v>
      </c>
      <c r="M20" s="13">
        <v>49</v>
      </c>
      <c r="N20" s="13">
        <v>31</v>
      </c>
      <c r="O20" s="17">
        <f t="shared" si="2"/>
        <v>158.06451612903226</v>
      </c>
    </row>
    <row r="21" spans="1:15" ht="16.5" customHeight="1" thickTop="1" thickBot="1" x14ac:dyDescent="0.2">
      <c r="A21" s="30" t="s">
        <v>45</v>
      </c>
      <c r="B21" s="18">
        <v>7</v>
      </c>
      <c r="C21" s="18"/>
      <c r="D21" s="18">
        <v>146</v>
      </c>
      <c r="E21" s="18">
        <v>4</v>
      </c>
      <c r="F21" s="18">
        <v>30</v>
      </c>
      <c r="G21" s="18"/>
      <c r="H21" s="18">
        <v>1</v>
      </c>
      <c r="I21" s="19"/>
      <c r="J21" s="15">
        <f t="shared" si="0"/>
        <v>188</v>
      </c>
      <c r="K21" s="16">
        <v>197</v>
      </c>
      <c r="L21" s="17">
        <f t="shared" si="1"/>
        <v>95.431472081218274</v>
      </c>
      <c r="M21" s="13">
        <v>317</v>
      </c>
      <c r="N21" s="13">
        <v>379</v>
      </c>
      <c r="O21" s="17">
        <f t="shared" si="2"/>
        <v>83.64116094986808</v>
      </c>
    </row>
    <row r="22" spans="1:15" ht="16.5" customHeight="1" thickTop="1" thickBot="1" x14ac:dyDescent="0.2">
      <c r="A22" s="31" t="s">
        <v>46</v>
      </c>
      <c r="B22" s="15">
        <f>SUM(B8:B21)</f>
        <v>139</v>
      </c>
      <c r="C22" s="15">
        <f t="shared" ref="C22:N22" si="3">SUM(C8:C21)</f>
        <v>9</v>
      </c>
      <c r="D22" s="15">
        <f t="shared" si="3"/>
        <v>1300</v>
      </c>
      <c r="E22" s="15">
        <f t="shared" si="3"/>
        <v>192</v>
      </c>
      <c r="F22" s="15">
        <f t="shared" si="3"/>
        <v>1256</v>
      </c>
      <c r="G22" s="15">
        <f t="shared" si="3"/>
        <v>0</v>
      </c>
      <c r="H22" s="15">
        <f t="shared" si="3"/>
        <v>42</v>
      </c>
      <c r="I22" s="15">
        <f t="shared" si="3"/>
        <v>25</v>
      </c>
      <c r="J22" s="15">
        <f t="shared" si="3"/>
        <v>2963</v>
      </c>
      <c r="K22" s="16">
        <f t="shared" si="3"/>
        <v>2898</v>
      </c>
      <c r="L22" s="17">
        <f t="shared" si="1"/>
        <v>102.24292615596964</v>
      </c>
      <c r="M22" s="13">
        <f t="shared" si="3"/>
        <v>5471</v>
      </c>
      <c r="N22" s="13">
        <f t="shared" si="3"/>
        <v>5665</v>
      </c>
      <c r="O22" s="17">
        <f t="shared" si="2"/>
        <v>96.575463371579872</v>
      </c>
    </row>
    <row r="23" spans="1:15" ht="16.5" customHeight="1" thickTop="1" x14ac:dyDescent="0.15">
      <c r="A23" s="20" t="s">
        <v>47</v>
      </c>
      <c r="B23" s="21">
        <v>151</v>
      </c>
      <c r="C23" s="21">
        <v>9</v>
      </c>
      <c r="D23" s="21">
        <v>1248</v>
      </c>
      <c r="E23" s="21">
        <v>206</v>
      </c>
      <c r="F23" s="21">
        <v>1209</v>
      </c>
      <c r="G23" s="21"/>
      <c r="H23" s="21">
        <v>64</v>
      </c>
      <c r="I23" s="21">
        <v>11</v>
      </c>
      <c r="J23" s="21">
        <f>SUM(B23:I23)</f>
        <v>2898</v>
      </c>
    </row>
    <row r="24" spans="1:15" ht="16.5" customHeight="1" x14ac:dyDescent="0.15">
      <c r="A24" s="22" t="s">
        <v>48</v>
      </c>
      <c r="B24" s="23">
        <f>B22/B23*100</f>
        <v>92.05298013245033</v>
      </c>
      <c r="C24" s="23">
        <f t="shared" ref="C24:I24" si="4">C22/C23*100</f>
        <v>100</v>
      </c>
      <c r="D24" s="23">
        <f t="shared" si="4"/>
        <v>104.16666666666667</v>
      </c>
      <c r="E24" s="23">
        <f t="shared" si="4"/>
        <v>93.203883495145632</v>
      </c>
      <c r="F24" s="23">
        <f t="shared" si="4"/>
        <v>103.88751033912325</v>
      </c>
      <c r="G24" s="23"/>
      <c r="H24" s="23">
        <f t="shared" si="4"/>
        <v>65.625</v>
      </c>
      <c r="I24" s="23">
        <f t="shared" si="4"/>
        <v>227.27272727272728</v>
      </c>
      <c r="J24" s="23">
        <f>J22/J23*100</f>
        <v>102.24292615596964</v>
      </c>
    </row>
    <row r="25" spans="1:15" ht="16.5" customHeight="1" x14ac:dyDescent="0.15">
      <c r="A25" s="28" t="s">
        <v>49</v>
      </c>
      <c r="B25" s="24">
        <v>122</v>
      </c>
      <c r="C25" s="24">
        <v>10</v>
      </c>
      <c r="D25" s="24">
        <v>1063</v>
      </c>
      <c r="E25" s="24">
        <v>175</v>
      </c>
      <c r="F25" s="24">
        <v>1069</v>
      </c>
      <c r="G25" s="24"/>
      <c r="H25" s="24">
        <v>46</v>
      </c>
      <c r="I25" s="24">
        <v>23</v>
      </c>
      <c r="J25" s="24">
        <f>SUM(B25:I25)</f>
        <v>2508</v>
      </c>
    </row>
    <row r="26" spans="1:15" ht="16.5" customHeight="1" x14ac:dyDescent="0.15">
      <c r="A26" s="22" t="s">
        <v>50</v>
      </c>
      <c r="B26" s="17">
        <f>B22/B25*100</f>
        <v>113.9344262295082</v>
      </c>
      <c r="C26" s="17">
        <f t="shared" ref="C26:J26" si="5">C22/C25*100</f>
        <v>90</v>
      </c>
      <c r="D26" s="17">
        <f t="shared" si="5"/>
        <v>122.29539040451552</v>
      </c>
      <c r="E26" s="17">
        <f t="shared" si="5"/>
        <v>109.71428571428572</v>
      </c>
      <c r="F26" s="17">
        <f t="shared" si="5"/>
        <v>117.49298409728719</v>
      </c>
      <c r="G26" s="17"/>
      <c r="H26" s="17">
        <f t="shared" si="5"/>
        <v>91.304347826086953</v>
      </c>
      <c r="I26" s="17">
        <f t="shared" si="5"/>
        <v>108.69565217391303</v>
      </c>
      <c r="J26" s="17">
        <f t="shared" si="5"/>
        <v>118.14194577352472</v>
      </c>
    </row>
    <row r="27" spans="1:15" ht="16.5" customHeight="1" x14ac:dyDescent="0.15">
      <c r="A27" s="25" t="s">
        <v>51</v>
      </c>
      <c r="B27" s="24">
        <v>261</v>
      </c>
      <c r="C27" s="24">
        <v>19</v>
      </c>
      <c r="D27" s="24">
        <v>2363</v>
      </c>
      <c r="E27" s="24">
        <v>367</v>
      </c>
      <c r="F27" s="24">
        <v>2325</v>
      </c>
      <c r="G27" s="24"/>
      <c r="H27" s="24">
        <v>88</v>
      </c>
      <c r="I27" s="24">
        <v>48</v>
      </c>
      <c r="J27" s="24">
        <f>SUM(B27:I27)</f>
        <v>5471</v>
      </c>
    </row>
    <row r="28" spans="1:15" ht="16.5" customHeight="1" x14ac:dyDescent="0.15">
      <c r="A28" s="29" t="s">
        <v>52</v>
      </c>
      <c r="B28" s="26">
        <v>295</v>
      </c>
      <c r="C28" s="26">
        <v>22</v>
      </c>
      <c r="D28" s="26">
        <v>2413</v>
      </c>
      <c r="E28" s="26">
        <v>393</v>
      </c>
      <c r="F28" s="26">
        <v>2416</v>
      </c>
      <c r="G28" s="26"/>
      <c r="H28" s="26">
        <v>97</v>
      </c>
      <c r="I28" s="26">
        <v>29</v>
      </c>
      <c r="J28" s="26">
        <f>SUM(B28:I28)</f>
        <v>5665</v>
      </c>
    </row>
    <row r="29" spans="1:15" ht="16.5" customHeight="1" x14ac:dyDescent="0.15">
      <c r="A29" s="22" t="s">
        <v>53</v>
      </c>
      <c r="B29" s="17">
        <f>B27/B28*100</f>
        <v>88.47457627118645</v>
      </c>
      <c r="C29" s="17">
        <f t="shared" ref="C29:J29" si="6">C27/C28*100</f>
        <v>86.36363636363636</v>
      </c>
      <c r="D29" s="17">
        <f t="shared" si="6"/>
        <v>97.927890592623285</v>
      </c>
      <c r="E29" s="17">
        <f t="shared" si="6"/>
        <v>93.38422391857506</v>
      </c>
      <c r="F29" s="17">
        <f t="shared" si="6"/>
        <v>96.233443708609272</v>
      </c>
      <c r="G29" s="17"/>
      <c r="H29" s="17">
        <f t="shared" si="6"/>
        <v>90.721649484536087</v>
      </c>
      <c r="I29" s="17">
        <f t="shared" si="6"/>
        <v>165.51724137931035</v>
      </c>
      <c r="J29" s="17">
        <f t="shared" si="6"/>
        <v>96.575463371579872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AEB9-037A-4322-9717-E00199CEB8EC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57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33</v>
      </c>
      <c r="C8" s="13">
        <v>8</v>
      </c>
      <c r="D8" s="13">
        <v>1082</v>
      </c>
      <c r="E8" s="13">
        <v>165</v>
      </c>
      <c r="F8" s="13">
        <v>1132</v>
      </c>
      <c r="G8" s="13"/>
      <c r="H8" s="13">
        <v>19</v>
      </c>
      <c r="I8" s="14"/>
      <c r="J8" s="15">
        <f>SUM(B8:I8)</f>
        <v>2439</v>
      </c>
      <c r="K8" s="16">
        <v>2172</v>
      </c>
      <c r="L8" s="17">
        <f>J8/K8*100</f>
        <v>112.29281767955801</v>
      </c>
      <c r="M8" s="13">
        <v>4852</v>
      </c>
      <c r="N8" s="13">
        <v>4605</v>
      </c>
      <c r="O8" s="17">
        <f>M8/N8*100</f>
        <v>105.36373507057546</v>
      </c>
    </row>
    <row r="9" spans="1:15" ht="16.5" customHeight="1" thickTop="1" thickBot="1" x14ac:dyDescent="0.2">
      <c r="A9" s="12" t="s">
        <v>34</v>
      </c>
      <c r="B9" s="13">
        <v>1</v>
      </c>
      <c r="C9" s="13"/>
      <c r="D9" s="13">
        <v>193</v>
      </c>
      <c r="E9" s="13">
        <v>2</v>
      </c>
      <c r="F9" s="13">
        <v>475</v>
      </c>
      <c r="G9" s="13"/>
      <c r="H9" s="13"/>
      <c r="I9" s="14"/>
      <c r="J9" s="15">
        <f t="shared" ref="J9:J21" si="0">SUM(B9:I9)</f>
        <v>671</v>
      </c>
      <c r="K9" s="16">
        <v>622</v>
      </c>
      <c r="L9" s="17">
        <f t="shared" ref="L9:L22" si="1">J9/K9*100</f>
        <v>107.87781350482315</v>
      </c>
      <c r="M9" s="13">
        <v>1365</v>
      </c>
      <c r="N9" s="13">
        <v>1264</v>
      </c>
      <c r="O9" s="17">
        <f t="shared" ref="O9:O22" si="2">M9/N9*100</f>
        <v>107.99050632911393</v>
      </c>
    </row>
    <row r="10" spans="1:15" ht="16.5" customHeight="1" thickTop="1" thickBot="1" x14ac:dyDescent="0.2">
      <c r="A10" s="12" t="s">
        <v>39</v>
      </c>
      <c r="B10" s="13">
        <v>8</v>
      </c>
      <c r="C10" s="13">
        <v>2</v>
      </c>
      <c r="D10" s="13">
        <v>351</v>
      </c>
      <c r="E10" s="13">
        <v>101</v>
      </c>
      <c r="F10" s="13">
        <v>275</v>
      </c>
      <c r="G10" s="13"/>
      <c r="H10" s="13">
        <v>6</v>
      </c>
      <c r="I10" s="14"/>
      <c r="J10" s="15">
        <f t="shared" si="0"/>
        <v>743</v>
      </c>
      <c r="K10" s="16">
        <v>685</v>
      </c>
      <c r="L10" s="17">
        <f t="shared" si="1"/>
        <v>108.46715328467154</v>
      </c>
      <c r="M10" s="13">
        <v>1460</v>
      </c>
      <c r="N10" s="13">
        <v>1457</v>
      </c>
      <c r="O10" s="17">
        <f t="shared" si="2"/>
        <v>100.20590253946466</v>
      </c>
    </row>
    <row r="11" spans="1:15" ht="16.5" customHeight="1" thickTop="1" thickBot="1" x14ac:dyDescent="0.2">
      <c r="A11" s="12" t="s">
        <v>36</v>
      </c>
      <c r="B11" s="13">
        <v>1</v>
      </c>
      <c r="C11" s="13"/>
      <c r="D11" s="13">
        <v>123</v>
      </c>
      <c r="E11" s="13">
        <v>14</v>
      </c>
      <c r="F11" s="13">
        <v>64</v>
      </c>
      <c r="G11" s="13"/>
      <c r="H11" s="13">
        <v>2</v>
      </c>
      <c r="I11" s="14"/>
      <c r="J11" s="15">
        <f t="shared" si="0"/>
        <v>204</v>
      </c>
      <c r="K11" s="16">
        <v>179</v>
      </c>
      <c r="L11" s="17">
        <f t="shared" si="1"/>
        <v>113.96648044692736</v>
      </c>
      <c r="M11" s="13">
        <v>431</v>
      </c>
      <c r="N11" s="13">
        <v>389</v>
      </c>
      <c r="O11" s="17">
        <f t="shared" si="2"/>
        <v>110.79691516709511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12</v>
      </c>
      <c r="E12" s="13"/>
      <c r="F12" s="13">
        <v>154</v>
      </c>
      <c r="G12" s="13"/>
      <c r="H12" s="13"/>
      <c r="I12" s="14"/>
      <c r="J12" s="15">
        <f t="shared" si="0"/>
        <v>166</v>
      </c>
      <c r="K12" s="16">
        <v>166</v>
      </c>
      <c r="L12" s="17">
        <f t="shared" si="1"/>
        <v>100</v>
      </c>
      <c r="M12" s="13">
        <v>320</v>
      </c>
      <c r="N12" s="13">
        <v>368</v>
      </c>
      <c r="O12" s="17">
        <f t="shared" si="2"/>
        <v>86.956521739130437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292</v>
      </c>
      <c r="E13" s="13"/>
      <c r="F13" s="13">
        <v>39</v>
      </c>
      <c r="G13" s="13"/>
      <c r="H13" s="13"/>
      <c r="I13" s="14"/>
      <c r="J13" s="15">
        <f t="shared" si="0"/>
        <v>331</v>
      </c>
      <c r="K13" s="16">
        <v>297</v>
      </c>
      <c r="L13" s="17">
        <f t="shared" si="1"/>
        <v>111.44781144781145</v>
      </c>
      <c r="M13" s="13">
        <v>716</v>
      </c>
      <c r="N13" s="13">
        <v>690</v>
      </c>
      <c r="O13" s="17">
        <f t="shared" si="2"/>
        <v>103.768115942029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/>
      <c r="F14" s="13">
        <v>34</v>
      </c>
      <c r="G14" s="13"/>
      <c r="H14" s="13"/>
      <c r="I14" s="14"/>
      <c r="J14" s="15">
        <f t="shared" si="0"/>
        <v>34</v>
      </c>
      <c r="K14" s="16">
        <v>35</v>
      </c>
      <c r="L14" s="17">
        <f t="shared" si="1"/>
        <v>97.142857142857139</v>
      </c>
      <c r="M14" s="13">
        <v>72</v>
      </c>
      <c r="N14" s="13">
        <v>78</v>
      </c>
      <c r="O14" s="17">
        <f t="shared" si="2"/>
        <v>92.307692307692307</v>
      </c>
    </row>
    <row r="15" spans="1:15" ht="16.5" customHeight="1" thickTop="1" thickBot="1" x14ac:dyDescent="0.2">
      <c r="A15" s="12" t="s">
        <v>37</v>
      </c>
      <c r="B15" s="13">
        <v>1</v>
      </c>
      <c r="C15" s="13"/>
      <c r="D15" s="13">
        <v>83</v>
      </c>
      <c r="E15" s="13">
        <v>4</v>
      </c>
      <c r="F15" s="13">
        <v>40</v>
      </c>
      <c r="G15" s="13"/>
      <c r="H15" s="13"/>
      <c r="I15" s="14">
        <v>4</v>
      </c>
      <c r="J15" s="15">
        <f t="shared" si="0"/>
        <v>132</v>
      </c>
      <c r="K15" s="16">
        <v>142</v>
      </c>
      <c r="L15" s="17">
        <f t="shared" si="1"/>
        <v>92.957746478873233</v>
      </c>
      <c r="M15" s="13">
        <v>272</v>
      </c>
      <c r="N15" s="13">
        <v>308</v>
      </c>
      <c r="O15" s="17">
        <f t="shared" si="2"/>
        <v>88.311688311688314</v>
      </c>
    </row>
    <row r="16" spans="1:15" ht="16.5" customHeight="1" thickTop="1" thickBot="1" x14ac:dyDescent="0.2">
      <c r="A16" s="12" t="s">
        <v>35</v>
      </c>
      <c r="B16" s="13">
        <v>65</v>
      </c>
      <c r="C16" s="13">
        <v>2</v>
      </c>
      <c r="D16" s="13">
        <v>2</v>
      </c>
      <c r="E16" s="13">
        <v>56</v>
      </c>
      <c r="F16" s="13"/>
      <c r="G16" s="13"/>
      <c r="H16" s="13">
        <v>17</v>
      </c>
      <c r="I16" s="14"/>
      <c r="J16" s="15">
        <f t="shared" si="0"/>
        <v>142</v>
      </c>
      <c r="K16" s="16">
        <v>141</v>
      </c>
      <c r="L16" s="17">
        <f t="shared" si="1"/>
        <v>100.70921985815602</v>
      </c>
      <c r="M16" s="13">
        <v>282</v>
      </c>
      <c r="N16" s="13">
        <v>323</v>
      </c>
      <c r="O16" s="17">
        <f t="shared" si="2"/>
        <v>87.306501547987608</v>
      </c>
    </row>
    <row r="17" spans="1:15" ht="16.5" customHeight="1" thickTop="1" thickBot="1" x14ac:dyDescent="0.2">
      <c r="A17" s="12" t="s">
        <v>33</v>
      </c>
      <c r="B17" s="13">
        <v>32</v>
      </c>
      <c r="C17" s="13">
        <v>9</v>
      </c>
      <c r="D17" s="13"/>
      <c r="E17" s="13">
        <v>6</v>
      </c>
      <c r="F17" s="13"/>
      <c r="G17" s="13"/>
      <c r="H17" s="13">
        <v>14</v>
      </c>
      <c r="I17" s="14"/>
      <c r="J17" s="15">
        <f t="shared" si="0"/>
        <v>61</v>
      </c>
      <c r="K17" s="16">
        <v>59</v>
      </c>
      <c r="L17" s="17">
        <f t="shared" si="1"/>
        <v>103.38983050847457</v>
      </c>
      <c r="M17" s="13">
        <v>130</v>
      </c>
      <c r="N17" s="13">
        <v>130</v>
      </c>
      <c r="O17" s="17">
        <f t="shared" si="2"/>
        <v>100</v>
      </c>
    </row>
    <row r="18" spans="1:15" ht="16.5" customHeight="1" thickTop="1" thickBot="1" x14ac:dyDescent="0.2">
      <c r="A18" s="12" t="s">
        <v>38</v>
      </c>
      <c r="B18" s="13">
        <v>62</v>
      </c>
      <c r="C18" s="13">
        <v>2</v>
      </c>
      <c r="D18" s="13"/>
      <c r="E18" s="13">
        <v>33</v>
      </c>
      <c r="F18" s="13"/>
      <c r="G18" s="13"/>
      <c r="H18" s="13">
        <v>8</v>
      </c>
      <c r="I18" s="14"/>
      <c r="J18" s="15">
        <f t="shared" si="0"/>
        <v>105</v>
      </c>
      <c r="K18" s="16">
        <v>110</v>
      </c>
      <c r="L18" s="17">
        <f t="shared" si="1"/>
        <v>95.454545454545453</v>
      </c>
      <c r="M18" s="13">
        <v>209</v>
      </c>
      <c r="N18" s="13">
        <v>213</v>
      </c>
      <c r="O18" s="17">
        <f t="shared" si="2"/>
        <v>98.122065727699521</v>
      </c>
    </row>
    <row r="19" spans="1:15" ht="16.5" customHeight="1" thickTop="1" thickBot="1" x14ac:dyDescent="0.2">
      <c r="A19" s="12" t="s">
        <v>43</v>
      </c>
      <c r="B19" s="13">
        <v>12</v>
      </c>
      <c r="C19" s="13"/>
      <c r="D19" s="13"/>
      <c r="E19" s="13"/>
      <c r="F19" s="13"/>
      <c r="G19" s="13"/>
      <c r="H19" s="13">
        <v>3</v>
      </c>
      <c r="I19" s="14"/>
      <c r="J19" s="15">
        <f t="shared" si="0"/>
        <v>15</v>
      </c>
      <c r="K19" s="16">
        <v>21</v>
      </c>
      <c r="L19" s="17">
        <f t="shared" si="1"/>
        <v>71.428571428571431</v>
      </c>
      <c r="M19" s="13">
        <v>39</v>
      </c>
      <c r="N19" s="13">
        <v>59</v>
      </c>
      <c r="O19" s="17">
        <f t="shared" si="2"/>
        <v>66.101694915254242</v>
      </c>
    </row>
    <row r="20" spans="1:15" ht="16.5" customHeight="1" thickTop="1" thickBot="1" x14ac:dyDescent="0.2">
      <c r="A20" s="12" t="s">
        <v>44</v>
      </c>
      <c r="B20" s="13">
        <v>1</v>
      </c>
      <c r="C20" s="13"/>
      <c r="D20" s="13">
        <v>2</v>
      </c>
      <c r="E20" s="13"/>
      <c r="F20" s="13"/>
      <c r="G20" s="13"/>
      <c r="H20" s="13">
        <v>9</v>
      </c>
      <c r="I20" s="14">
        <v>20</v>
      </c>
      <c r="J20" s="15">
        <f t="shared" si="0"/>
        <v>32</v>
      </c>
      <c r="K20" s="16">
        <v>34</v>
      </c>
      <c r="L20" s="17">
        <f t="shared" si="1"/>
        <v>94.117647058823522</v>
      </c>
      <c r="M20" s="13">
        <v>81</v>
      </c>
      <c r="N20" s="13">
        <v>65</v>
      </c>
      <c r="O20" s="17">
        <f t="shared" si="2"/>
        <v>124.61538461538461</v>
      </c>
    </row>
    <row r="21" spans="1:15" ht="16.5" customHeight="1" thickTop="1" thickBot="1" x14ac:dyDescent="0.2">
      <c r="A21" s="30" t="s">
        <v>45</v>
      </c>
      <c r="B21" s="18">
        <v>9</v>
      </c>
      <c r="C21" s="18"/>
      <c r="D21" s="18">
        <v>253</v>
      </c>
      <c r="E21" s="18">
        <v>14</v>
      </c>
      <c r="F21" s="18">
        <v>64</v>
      </c>
      <c r="G21" s="18"/>
      <c r="H21" s="18">
        <v>1</v>
      </c>
      <c r="I21" s="19"/>
      <c r="J21" s="15">
        <f t="shared" si="0"/>
        <v>341</v>
      </c>
      <c r="K21" s="16">
        <v>395</v>
      </c>
      <c r="L21" s="17">
        <f t="shared" si="1"/>
        <v>86.329113924050631</v>
      </c>
      <c r="M21" s="13">
        <v>658</v>
      </c>
      <c r="N21" s="13">
        <v>774</v>
      </c>
      <c r="O21" s="17">
        <f t="shared" si="2"/>
        <v>85.012919896640824</v>
      </c>
    </row>
    <row r="22" spans="1:15" ht="16.5" customHeight="1" thickTop="1" thickBot="1" x14ac:dyDescent="0.2">
      <c r="A22" s="31" t="s">
        <v>46</v>
      </c>
      <c r="B22" s="15">
        <f>SUM(B8:B21)</f>
        <v>225</v>
      </c>
      <c r="C22" s="15">
        <f t="shared" ref="C22:N22" si="3">SUM(C8:C21)</f>
        <v>23</v>
      </c>
      <c r="D22" s="15">
        <f t="shared" si="3"/>
        <v>2393</v>
      </c>
      <c r="E22" s="15">
        <f t="shared" si="3"/>
        <v>395</v>
      </c>
      <c r="F22" s="15">
        <f t="shared" si="3"/>
        <v>2277</v>
      </c>
      <c r="G22" s="15">
        <f t="shared" si="3"/>
        <v>0</v>
      </c>
      <c r="H22" s="15">
        <f t="shared" si="3"/>
        <v>79</v>
      </c>
      <c r="I22" s="15">
        <f t="shared" si="3"/>
        <v>24</v>
      </c>
      <c r="J22" s="15">
        <f t="shared" si="3"/>
        <v>5416</v>
      </c>
      <c r="K22" s="16">
        <f t="shared" si="3"/>
        <v>5058</v>
      </c>
      <c r="L22" s="17">
        <f t="shared" si="1"/>
        <v>107.07789640173982</v>
      </c>
      <c r="M22" s="13">
        <f t="shared" si="3"/>
        <v>10887</v>
      </c>
      <c r="N22" s="13">
        <f t="shared" si="3"/>
        <v>10723</v>
      </c>
      <c r="O22" s="17">
        <f t="shared" si="2"/>
        <v>101.52942273617458</v>
      </c>
    </row>
    <row r="23" spans="1:15" ht="16.5" customHeight="1" thickTop="1" x14ac:dyDescent="0.15">
      <c r="A23" s="20" t="s">
        <v>47</v>
      </c>
      <c r="B23" s="21">
        <v>223</v>
      </c>
      <c r="C23" s="21">
        <v>25</v>
      </c>
      <c r="D23" s="21">
        <v>2153</v>
      </c>
      <c r="E23" s="21">
        <v>354</v>
      </c>
      <c r="F23" s="21">
        <v>2201</v>
      </c>
      <c r="G23" s="21"/>
      <c r="H23" s="21">
        <v>82</v>
      </c>
      <c r="I23" s="21">
        <v>20</v>
      </c>
      <c r="J23" s="21">
        <f>SUM(B23:I23)</f>
        <v>5058</v>
      </c>
    </row>
    <row r="24" spans="1:15" ht="16.5" customHeight="1" x14ac:dyDescent="0.15">
      <c r="A24" s="22" t="s">
        <v>48</v>
      </c>
      <c r="B24" s="23">
        <f>B22/B23*100</f>
        <v>100.89686098654708</v>
      </c>
      <c r="C24" s="23">
        <f t="shared" ref="C24:I24" si="4">C22/C23*100</f>
        <v>92</v>
      </c>
      <c r="D24" s="23">
        <f t="shared" si="4"/>
        <v>111.14723641430561</v>
      </c>
      <c r="E24" s="23">
        <f t="shared" si="4"/>
        <v>111.5819209039548</v>
      </c>
      <c r="F24" s="23">
        <f t="shared" si="4"/>
        <v>103.45297592003635</v>
      </c>
      <c r="G24" s="23"/>
      <c r="H24" s="23">
        <f t="shared" si="4"/>
        <v>96.341463414634148</v>
      </c>
      <c r="I24" s="23">
        <f t="shared" si="4"/>
        <v>120</v>
      </c>
      <c r="J24" s="23">
        <f>J22/J23*100</f>
        <v>107.07789640173982</v>
      </c>
    </row>
    <row r="25" spans="1:15" ht="16.5" customHeight="1" x14ac:dyDescent="0.15">
      <c r="A25" s="28" t="s">
        <v>49</v>
      </c>
      <c r="B25" s="24">
        <v>139</v>
      </c>
      <c r="C25" s="24">
        <v>9</v>
      </c>
      <c r="D25" s="24">
        <v>1300</v>
      </c>
      <c r="E25" s="24">
        <v>192</v>
      </c>
      <c r="F25" s="24">
        <v>1256</v>
      </c>
      <c r="G25" s="24"/>
      <c r="H25" s="24">
        <v>42</v>
      </c>
      <c r="I25" s="24">
        <v>25</v>
      </c>
      <c r="J25" s="24">
        <f>SUM(B25:I25)</f>
        <v>2963</v>
      </c>
    </row>
    <row r="26" spans="1:15" ht="16.5" customHeight="1" x14ac:dyDescent="0.15">
      <c r="A26" s="22" t="s">
        <v>50</v>
      </c>
      <c r="B26" s="17">
        <f>B22/B25*100</f>
        <v>161.87050359712231</v>
      </c>
      <c r="C26" s="17">
        <f t="shared" ref="C26:J26" si="5">C22/C25*100</f>
        <v>255.55555555555554</v>
      </c>
      <c r="D26" s="17">
        <f t="shared" si="5"/>
        <v>184.07692307692307</v>
      </c>
      <c r="E26" s="17">
        <f t="shared" si="5"/>
        <v>205.72916666666666</v>
      </c>
      <c r="F26" s="17">
        <f t="shared" si="5"/>
        <v>181.28980891719746</v>
      </c>
      <c r="G26" s="17"/>
      <c r="H26" s="17">
        <f t="shared" si="5"/>
        <v>188.0952380952381</v>
      </c>
      <c r="I26" s="17">
        <f t="shared" si="5"/>
        <v>96</v>
      </c>
      <c r="J26" s="17">
        <f t="shared" si="5"/>
        <v>182.78771515356058</v>
      </c>
    </row>
    <row r="27" spans="1:15" ht="16.5" customHeight="1" x14ac:dyDescent="0.15">
      <c r="A27" s="25" t="s">
        <v>51</v>
      </c>
      <c r="B27" s="24">
        <v>486</v>
      </c>
      <c r="C27" s="24">
        <v>42</v>
      </c>
      <c r="D27" s="24">
        <v>4756</v>
      </c>
      <c r="E27" s="24">
        <v>762</v>
      </c>
      <c r="F27" s="24">
        <v>4602</v>
      </c>
      <c r="G27" s="24"/>
      <c r="H27" s="24">
        <v>167</v>
      </c>
      <c r="I27" s="24">
        <v>72</v>
      </c>
      <c r="J27" s="24">
        <f>SUM(B27:I27)</f>
        <v>10887</v>
      </c>
    </row>
    <row r="28" spans="1:15" ht="16.5" customHeight="1" x14ac:dyDescent="0.15">
      <c r="A28" s="29" t="s">
        <v>52</v>
      </c>
      <c r="B28" s="26">
        <v>518</v>
      </c>
      <c r="C28" s="26">
        <v>47</v>
      </c>
      <c r="D28" s="26">
        <v>4566</v>
      </c>
      <c r="E28" s="26">
        <v>747</v>
      </c>
      <c r="F28" s="26">
        <v>4617</v>
      </c>
      <c r="G28" s="26"/>
      <c r="H28" s="26">
        <v>179</v>
      </c>
      <c r="I28" s="26">
        <v>49</v>
      </c>
      <c r="J28" s="26">
        <f>SUM(B28:I28)</f>
        <v>10723</v>
      </c>
    </row>
    <row r="29" spans="1:15" ht="16.5" customHeight="1" x14ac:dyDescent="0.15">
      <c r="A29" s="22" t="s">
        <v>53</v>
      </c>
      <c r="B29" s="17">
        <f>B27/B28*100</f>
        <v>93.822393822393821</v>
      </c>
      <c r="C29" s="17">
        <f t="shared" ref="C29:J29" si="6">C27/C28*100</f>
        <v>89.361702127659569</v>
      </c>
      <c r="D29" s="17">
        <f t="shared" si="6"/>
        <v>104.16119141480509</v>
      </c>
      <c r="E29" s="17">
        <f t="shared" si="6"/>
        <v>102.00803212851406</v>
      </c>
      <c r="F29" s="17">
        <f t="shared" si="6"/>
        <v>99.67511371020143</v>
      </c>
      <c r="G29" s="17"/>
      <c r="H29" s="17">
        <f t="shared" si="6"/>
        <v>93.296089385474858</v>
      </c>
      <c r="I29" s="17">
        <f t="shared" si="6"/>
        <v>146.9387755102041</v>
      </c>
      <c r="J29" s="17">
        <f t="shared" si="6"/>
        <v>101.52942273617458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E2D30-6D63-4933-B9AE-9DD860B44DBB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62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17</v>
      </c>
      <c r="C8" s="13">
        <v>7</v>
      </c>
      <c r="D8" s="13">
        <v>769</v>
      </c>
      <c r="E8" s="13">
        <v>122</v>
      </c>
      <c r="F8" s="13">
        <v>701</v>
      </c>
      <c r="G8" s="13"/>
      <c r="H8" s="13">
        <v>19</v>
      </c>
      <c r="I8" s="14"/>
      <c r="J8" s="15">
        <f>SUM(B8:I8)</f>
        <v>1635</v>
      </c>
      <c r="K8" s="16">
        <v>1565</v>
      </c>
      <c r="L8" s="17">
        <f>J8/K8*100</f>
        <v>104.47284345047922</v>
      </c>
      <c r="M8" s="13">
        <v>6487</v>
      </c>
      <c r="N8" s="13">
        <v>6170</v>
      </c>
      <c r="O8" s="17">
        <f>M8/N8*100</f>
        <v>105.13776337115073</v>
      </c>
    </row>
    <row r="9" spans="1:15" ht="16.5" customHeight="1" thickTop="1" thickBot="1" x14ac:dyDescent="0.2">
      <c r="A9" s="12" t="s">
        <v>34</v>
      </c>
      <c r="B9" s="13"/>
      <c r="C9" s="13"/>
      <c r="D9" s="13">
        <v>135</v>
      </c>
      <c r="E9" s="13"/>
      <c r="F9" s="13">
        <v>299</v>
      </c>
      <c r="G9" s="13"/>
      <c r="H9" s="13"/>
      <c r="I9" s="14"/>
      <c r="J9" s="15">
        <f t="shared" ref="J9:J21" si="0">SUM(B9:I9)</f>
        <v>434</v>
      </c>
      <c r="K9" s="16">
        <v>445</v>
      </c>
      <c r="L9" s="17">
        <f t="shared" ref="L9:L22" si="1">J9/K9*100</f>
        <v>97.528089887640448</v>
      </c>
      <c r="M9" s="13">
        <v>1799</v>
      </c>
      <c r="N9" s="13">
        <v>1709</v>
      </c>
      <c r="O9" s="17">
        <f t="shared" ref="O9:O22" si="2">M9/N9*100</f>
        <v>105.26623756582798</v>
      </c>
    </row>
    <row r="10" spans="1:15" ht="16.5" customHeight="1" thickTop="1" thickBot="1" x14ac:dyDescent="0.2">
      <c r="A10" s="12" t="s">
        <v>39</v>
      </c>
      <c r="B10" s="13">
        <v>10</v>
      </c>
      <c r="C10" s="13">
        <v>1</v>
      </c>
      <c r="D10" s="13">
        <v>215</v>
      </c>
      <c r="E10" s="13">
        <v>46</v>
      </c>
      <c r="F10" s="13">
        <v>193</v>
      </c>
      <c r="G10" s="13"/>
      <c r="H10" s="13">
        <v>1</v>
      </c>
      <c r="I10" s="14"/>
      <c r="J10" s="15">
        <f t="shared" si="0"/>
        <v>466</v>
      </c>
      <c r="K10" s="16">
        <v>477</v>
      </c>
      <c r="L10" s="17">
        <f t="shared" si="1"/>
        <v>97.69392033542978</v>
      </c>
      <c r="M10" s="13">
        <v>1926</v>
      </c>
      <c r="N10" s="13">
        <v>1934</v>
      </c>
      <c r="O10" s="17">
        <f t="shared" si="2"/>
        <v>99.586349534643233</v>
      </c>
    </row>
    <row r="11" spans="1:15" ht="16.5" customHeight="1" thickTop="1" thickBot="1" x14ac:dyDescent="0.2">
      <c r="A11" s="12" t="s">
        <v>36</v>
      </c>
      <c r="B11" s="13">
        <v>4</v>
      </c>
      <c r="C11" s="13"/>
      <c r="D11" s="13">
        <v>90</v>
      </c>
      <c r="E11" s="13">
        <v>14</v>
      </c>
      <c r="F11" s="13">
        <v>40</v>
      </c>
      <c r="G11" s="13"/>
      <c r="H11" s="13">
        <v>2</v>
      </c>
      <c r="I11" s="14"/>
      <c r="J11" s="15">
        <f t="shared" si="0"/>
        <v>150</v>
      </c>
      <c r="K11" s="16">
        <v>129</v>
      </c>
      <c r="L11" s="17">
        <f t="shared" si="1"/>
        <v>116.27906976744187</v>
      </c>
      <c r="M11" s="13">
        <v>581</v>
      </c>
      <c r="N11" s="13">
        <v>518</v>
      </c>
      <c r="O11" s="17">
        <f t="shared" si="2"/>
        <v>112.16216216216218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6</v>
      </c>
      <c r="E12" s="13"/>
      <c r="F12" s="13">
        <v>108</v>
      </c>
      <c r="G12" s="13"/>
      <c r="H12" s="13">
        <v>1</v>
      </c>
      <c r="I12" s="14"/>
      <c r="J12" s="15">
        <f t="shared" si="0"/>
        <v>115</v>
      </c>
      <c r="K12" s="16">
        <v>112</v>
      </c>
      <c r="L12" s="17">
        <f t="shared" si="1"/>
        <v>102.67857142857142</v>
      </c>
      <c r="M12" s="13">
        <v>435</v>
      </c>
      <c r="N12" s="13">
        <v>480</v>
      </c>
      <c r="O12" s="17">
        <f t="shared" si="2"/>
        <v>90.625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213</v>
      </c>
      <c r="E13" s="13"/>
      <c r="F13" s="13">
        <v>32</v>
      </c>
      <c r="G13" s="13"/>
      <c r="H13" s="13"/>
      <c r="I13" s="14"/>
      <c r="J13" s="15">
        <f t="shared" si="0"/>
        <v>245</v>
      </c>
      <c r="K13" s="16">
        <v>206</v>
      </c>
      <c r="L13" s="17">
        <f t="shared" si="1"/>
        <v>118.93203883495144</v>
      </c>
      <c r="M13" s="13">
        <v>961</v>
      </c>
      <c r="N13" s="13">
        <v>896</v>
      </c>
      <c r="O13" s="17">
        <f t="shared" si="2"/>
        <v>107.25446428571428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/>
      <c r="F14" s="13">
        <v>13</v>
      </c>
      <c r="G14" s="13"/>
      <c r="H14" s="13"/>
      <c r="I14" s="14"/>
      <c r="J14" s="15">
        <f t="shared" si="0"/>
        <v>13</v>
      </c>
      <c r="K14" s="16">
        <v>19</v>
      </c>
      <c r="L14" s="17">
        <f t="shared" si="1"/>
        <v>68.421052631578945</v>
      </c>
      <c r="M14" s="13">
        <v>85</v>
      </c>
      <c r="N14" s="13">
        <v>97</v>
      </c>
      <c r="O14" s="17">
        <f t="shared" si="2"/>
        <v>87.628865979381445</v>
      </c>
    </row>
    <row r="15" spans="1:15" ht="16.5" customHeight="1" thickTop="1" thickBot="1" x14ac:dyDescent="0.2">
      <c r="A15" s="12" t="s">
        <v>37</v>
      </c>
      <c r="B15" s="13"/>
      <c r="C15" s="13"/>
      <c r="D15" s="13">
        <v>42</v>
      </c>
      <c r="E15" s="13">
        <v>5</v>
      </c>
      <c r="F15" s="13">
        <v>30</v>
      </c>
      <c r="G15" s="13"/>
      <c r="H15" s="13"/>
      <c r="I15" s="14">
        <v>3</v>
      </c>
      <c r="J15" s="15">
        <f t="shared" si="0"/>
        <v>80</v>
      </c>
      <c r="K15" s="16">
        <v>92</v>
      </c>
      <c r="L15" s="17">
        <f t="shared" si="1"/>
        <v>86.956521739130437</v>
      </c>
      <c r="M15" s="13">
        <v>352</v>
      </c>
      <c r="N15" s="13">
        <v>400</v>
      </c>
      <c r="O15" s="17">
        <f t="shared" si="2"/>
        <v>88</v>
      </c>
    </row>
    <row r="16" spans="1:15" ht="16.5" customHeight="1" thickTop="1" thickBot="1" x14ac:dyDescent="0.2">
      <c r="A16" s="12" t="s">
        <v>35</v>
      </c>
      <c r="B16" s="13">
        <v>55</v>
      </c>
      <c r="C16" s="13">
        <v>2</v>
      </c>
      <c r="D16" s="13">
        <v>1</v>
      </c>
      <c r="E16" s="13">
        <v>40</v>
      </c>
      <c r="F16" s="13"/>
      <c r="G16" s="13"/>
      <c r="H16" s="13">
        <v>17</v>
      </c>
      <c r="I16" s="14"/>
      <c r="J16" s="15">
        <f t="shared" si="0"/>
        <v>115</v>
      </c>
      <c r="K16" s="16">
        <v>116</v>
      </c>
      <c r="L16" s="17">
        <f t="shared" si="1"/>
        <v>99.137931034482762</v>
      </c>
      <c r="M16" s="13">
        <v>397</v>
      </c>
      <c r="N16" s="13">
        <v>439</v>
      </c>
      <c r="O16" s="17">
        <f t="shared" si="2"/>
        <v>90.432801822323455</v>
      </c>
    </row>
    <row r="17" spans="1:15" ht="16.5" customHeight="1" thickTop="1" thickBot="1" x14ac:dyDescent="0.2">
      <c r="A17" s="12" t="s">
        <v>33</v>
      </c>
      <c r="B17" s="13">
        <v>32</v>
      </c>
      <c r="C17" s="13">
        <v>9</v>
      </c>
      <c r="D17" s="13"/>
      <c r="E17" s="13">
        <v>4</v>
      </c>
      <c r="F17" s="13"/>
      <c r="G17" s="13"/>
      <c r="H17" s="13">
        <v>15</v>
      </c>
      <c r="I17" s="14"/>
      <c r="J17" s="15">
        <f t="shared" si="0"/>
        <v>60</v>
      </c>
      <c r="K17" s="16">
        <v>39</v>
      </c>
      <c r="L17" s="17">
        <f t="shared" si="1"/>
        <v>153.84615384615387</v>
      </c>
      <c r="M17" s="13">
        <v>190</v>
      </c>
      <c r="N17" s="13">
        <v>169</v>
      </c>
      <c r="O17" s="17">
        <f t="shared" si="2"/>
        <v>112.42603550295857</v>
      </c>
    </row>
    <row r="18" spans="1:15" ht="16.5" customHeight="1" thickTop="1" thickBot="1" x14ac:dyDescent="0.2">
      <c r="A18" s="12" t="s">
        <v>38</v>
      </c>
      <c r="B18" s="13">
        <v>40</v>
      </c>
      <c r="C18" s="13">
        <v>6</v>
      </c>
      <c r="D18" s="13"/>
      <c r="E18" s="13">
        <v>30</v>
      </c>
      <c r="F18" s="13"/>
      <c r="G18" s="13"/>
      <c r="H18" s="13">
        <v>11</v>
      </c>
      <c r="I18" s="14"/>
      <c r="J18" s="15">
        <f t="shared" si="0"/>
        <v>87</v>
      </c>
      <c r="K18" s="16">
        <v>68</v>
      </c>
      <c r="L18" s="17">
        <f t="shared" si="1"/>
        <v>127.94117647058823</v>
      </c>
      <c r="M18" s="13">
        <v>296</v>
      </c>
      <c r="N18" s="13">
        <v>281</v>
      </c>
      <c r="O18" s="17">
        <f t="shared" si="2"/>
        <v>105.33807829181494</v>
      </c>
    </row>
    <row r="19" spans="1:15" ht="16.5" customHeight="1" thickTop="1" thickBot="1" x14ac:dyDescent="0.2">
      <c r="A19" s="12" t="s">
        <v>43</v>
      </c>
      <c r="B19" s="13">
        <v>16</v>
      </c>
      <c r="C19" s="13"/>
      <c r="D19" s="13"/>
      <c r="E19" s="13"/>
      <c r="F19" s="13"/>
      <c r="G19" s="13"/>
      <c r="H19" s="13">
        <v>5</v>
      </c>
      <c r="I19" s="14"/>
      <c r="J19" s="15">
        <f t="shared" si="0"/>
        <v>21</v>
      </c>
      <c r="K19" s="16">
        <v>22</v>
      </c>
      <c r="L19" s="17">
        <f t="shared" si="1"/>
        <v>95.454545454545453</v>
      </c>
      <c r="M19" s="13">
        <v>60</v>
      </c>
      <c r="N19" s="13">
        <v>81</v>
      </c>
      <c r="O19" s="17">
        <f t="shared" si="2"/>
        <v>74.074074074074076</v>
      </c>
    </row>
    <row r="20" spans="1:15" ht="16.5" customHeight="1" thickTop="1" thickBot="1" x14ac:dyDescent="0.2">
      <c r="A20" s="12" t="s">
        <v>44</v>
      </c>
      <c r="B20" s="13">
        <v>1</v>
      </c>
      <c r="C20" s="13"/>
      <c r="D20" s="13"/>
      <c r="E20" s="13"/>
      <c r="F20" s="13"/>
      <c r="G20" s="13"/>
      <c r="H20" s="13">
        <v>9</v>
      </c>
      <c r="I20" s="14">
        <v>24</v>
      </c>
      <c r="J20" s="15">
        <f t="shared" si="0"/>
        <v>34</v>
      </c>
      <c r="K20" s="16">
        <v>18</v>
      </c>
      <c r="L20" s="17">
        <f t="shared" si="1"/>
        <v>188.88888888888889</v>
      </c>
      <c r="M20" s="13">
        <v>115</v>
      </c>
      <c r="N20" s="13">
        <v>83</v>
      </c>
      <c r="O20" s="17">
        <f t="shared" si="2"/>
        <v>138.55421686746988</v>
      </c>
    </row>
    <row r="21" spans="1:15" ht="16.5" customHeight="1" thickTop="1" thickBot="1" x14ac:dyDescent="0.2">
      <c r="A21" s="30" t="s">
        <v>45</v>
      </c>
      <c r="B21" s="18">
        <v>14</v>
      </c>
      <c r="C21" s="18"/>
      <c r="D21" s="18">
        <v>226</v>
      </c>
      <c r="E21" s="18">
        <v>8</v>
      </c>
      <c r="F21" s="18">
        <v>50</v>
      </c>
      <c r="G21" s="18"/>
      <c r="H21" s="18">
        <v>2</v>
      </c>
      <c r="I21" s="19"/>
      <c r="J21" s="15">
        <f t="shared" si="0"/>
        <v>300</v>
      </c>
      <c r="K21" s="16">
        <v>273</v>
      </c>
      <c r="L21" s="17">
        <f t="shared" si="1"/>
        <v>109.8901098901099</v>
      </c>
      <c r="M21" s="13">
        <v>958</v>
      </c>
      <c r="N21" s="13">
        <v>1047</v>
      </c>
      <c r="O21" s="17">
        <f t="shared" si="2"/>
        <v>91.499522445081183</v>
      </c>
    </row>
    <row r="22" spans="1:15" ht="16.5" customHeight="1" thickTop="1" thickBot="1" x14ac:dyDescent="0.2">
      <c r="A22" s="31" t="s">
        <v>46</v>
      </c>
      <c r="B22" s="15">
        <f>SUM(B8:B21)</f>
        <v>189</v>
      </c>
      <c r="C22" s="15">
        <f t="shared" ref="C22:N22" si="3">SUM(C8:C21)</f>
        <v>25</v>
      </c>
      <c r="D22" s="15">
        <f t="shared" si="3"/>
        <v>1697</v>
      </c>
      <c r="E22" s="15">
        <f t="shared" si="3"/>
        <v>269</v>
      </c>
      <c r="F22" s="15">
        <f t="shared" si="3"/>
        <v>1466</v>
      </c>
      <c r="G22" s="15">
        <f t="shared" si="3"/>
        <v>0</v>
      </c>
      <c r="H22" s="15">
        <f t="shared" si="3"/>
        <v>82</v>
      </c>
      <c r="I22" s="15">
        <f t="shared" si="3"/>
        <v>27</v>
      </c>
      <c r="J22" s="15">
        <f t="shared" si="3"/>
        <v>3755</v>
      </c>
      <c r="K22" s="16">
        <f t="shared" si="3"/>
        <v>3581</v>
      </c>
      <c r="L22" s="17">
        <f t="shared" si="1"/>
        <v>104.85897793912315</v>
      </c>
      <c r="M22" s="13">
        <f t="shared" si="3"/>
        <v>14642</v>
      </c>
      <c r="N22" s="13">
        <f t="shared" si="3"/>
        <v>14304</v>
      </c>
      <c r="O22" s="17">
        <f t="shared" si="2"/>
        <v>102.36297539149888</v>
      </c>
    </row>
    <row r="23" spans="1:15" ht="16.5" customHeight="1" thickTop="1" x14ac:dyDescent="0.15">
      <c r="A23" s="20" t="s">
        <v>47</v>
      </c>
      <c r="B23" s="21">
        <v>176</v>
      </c>
      <c r="C23" s="21">
        <v>23</v>
      </c>
      <c r="D23" s="21">
        <v>1536</v>
      </c>
      <c r="E23" s="21">
        <v>267</v>
      </c>
      <c r="F23" s="21">
        <v>1488</v>
      </c>
      <c r="G23" s="21"/>
      <c r="H23" s="21">
        <v>67</v>
      </c>
      <c r="I23" s="21">
        <v>24</v>
      </c>
      <c r="J23" s="21">
        <f>SUM(B23:I23)</f>
        <v>3581</v>
      </c>
    </row>
    <row r="24" spans="1:15" ht="16.5" customHeight="1" x14ac:dyDescent="0.15">
      <c r="A24" s="22" t="s">
        <v>48</v>
      </c>
      <c r="B24" s="23">
        <f>B22/B23*100</f>
        <v>107.38636363636364</v>
      </c>
      <c r="C24" s="23">
        <f t="shared" ref="C24:I24" si="4">C22/C23*100</f>
        <v>108.69565217391303</v>
      </c>
      <c r="D24" s="23">
        <f t="shared" si="4"/>
        <v>110.48177083333333</v>
      </c>
      <c r="E24" s="23">
        <f t="shared" si="4"/>
        <v>100.74906367041199</v>
      </c>
      <c r="F24" s="23">
        <f t="shared" si="4"/>
        <v>98.521505376344081</v>
      </c>
      <c r="G24" s="23"/>
      <c r="H24" s="23">
        <f t="shared" si="4"/>
        <v>122.38805970149254</v>
      </c>
      <c r="I24" s="23">
        <f t="shared" si="4"/>
        <v>112.5</v>
      </c>
      <c r="J24" s="23">
        <f>J22/J23*100</f>
        <v>104.85897793912315</v>
      </c>
    </row>
    <row r="25" spans="1:15" ht="16.5" customHeight="1" x14ac:dyDescent="0.15">
      <c r="A25" s="28" t="s">
        <v>49</v>
      </c>
      <c r="B25" s="24">
        <v>225</v>
      </c>
      <c r="C25" s="24">
        <v>23</v>
      </c>
      <c r="D25" s="24">
        <v>2393</v>
      </c>
      <c r="E25" s="24">
        <v>395</v>
      </c>
      <c r="F25" s="24">
        <v>2277</v>
      </c>
      <c r="G25" s="24"/>
      <c r="H25" s="24">
        <v>79</v>
      </c>
      <c r="I25" s="24">
        <v>24</v>
      </c>
      <c r="J25" s="24">
        <f>SUM(B25:I25)</f>
        <v>5416</v>
      </c>
    </row>
    <row r="26" spans="1:15" ht="16.5" customHeight="1" x14ac:dyDescent="0.15">
      <c r="A26" s="22" t="s">
        <v>50</v>
      </c>
      <c r="B26" s="17">
        <f>B22/B25*100</f>
        <v>84</v>
      </c>
      <c r="C26" s="17">
        <f t="shared" ref="C26:J26" si="5">C22/C25*100</f>
        <v>108.69565217391303</v>
      </c>
      <c r="D26" s="17">
        <f t="shared" si="5"/>
        <v>70.915169243627247</v>
      </c>
      <c r="E26" s="17">
        <f t="shared" si="5"/>
        <v>68.101265822784811</v>
      </c>
      <c r="F26" s="17">
        <f t="shared" si="5"/>
        <v>64.382960035133948</v>
      </c>
      <c r="G26" s="17"/>
      <c r="H26" s="17">
        <f t="shared" si="5"/>
        <v>103.79746835443038</v>
      </c>
      <c r="I26" s="17">
        <f t="shared" si="5"/>
        <v>112.5</v>
      </c>
      <c r="J26" s="17">
        <f t="shared" si="5"/>
        <v>69.331610044313138</v>
      </c>
    </row>
    <row r="27" spans="1:15" ht="16.5" customHeight="1" x14ac:dyDescent="0.15">
      <c r="A27" s="25" t="s">
        <v>51</v>
      </c>
      <c r="B27" s="24">
        <v>675</v>
      </c>
      <c r="C27" s="24">
        <v>67</v>
      </c>
      <c r="D27" s="24">
        <v>6453</v>
      </c>
      <c r="E27" s="24">
        <v>1031</v>
      </c>
      <c r="F27" s="24">
        <v>6068</v>
      </c>
      <c r="G27" s="24"/>
      <c r="H27" s="24">
        <v>249</v>
      </c>
      <c r="I27" s="24">
        <v>99</v>
      </c>
      <c r="J27" s="24">
        <f>SUM(B27:I27)</f>
        <v>14642</v>
      </c>
    </row>
    <row r="28" spans="1:15" ht="16.5" customHeight="1" x14ac:dyDescent="0.15">
      <c r="A28" s="29" t="s">
        <v>52</v>
      </c>
      <c r="B28" s="26">
        <v>694</v>
      </c>
      <c r="C28" s="26">
        <v>70</v>
      </c>
      <c r="D28" s="26">
        <v>6102</v>
      </c>
      <c r="E28" s="26">
        <v>1014</v>
      </c>
      <c r="F28" s="26">
        <v>6105</v>
      </c>
      <c r="G28" s="26"/>
      <c r="H28" s="26">
        <v>246</v>
      </c>
      <c r="I28" s="26">
        <v>73</v>
      </c>
      <c r="J28" s="26">
        <f>SUM(B28:I28)</f>
        <v>14304</v>
      </c>
    </row>
    <row r="29" spans="1:15" ht="16.5" customHeight="1" x14ac:dyDescent="0.15">
      <c r="A29" s="22" t="s">
        <v>53</v>
      </c>
      <c r="B29" s="17">
        <f>B27/B28*100</f>
        <v>97.262247838616716</v>
      </c>
      <c r="C29" s="17">
        <f t="shared" ref="C29:J29" si="6">C27/C28*100</f>
        <v>95.714285714285722</v>
      </c>
      <c r="D29" s="17">
        <f t="shared" si="6"/>
        <v>105.75221238938053</v>
      </c>
      <c r="E29" s="17">
        <f t="shared" si="6"/>
        <v>101.67652859960552</v>
      </c>
      <c r="F29" s="17">
        <f t="shared" si="6"/>
        <v>99.393939393939391</v>
      </c>
      <c r="G29" s="17"/>
      <c r="H29" s="17">
        <f t="shared" si="6"/>
        <v>101.21951219512195</v>
      </c>
      <c r="I29" s="17">
        <f t="shared" si="6"/>
        <v>135.61643835616439</v>
      </c>
      <c r="J29" s="17">
        <f t="shared" si="6"/>
        <v>102.36297539149888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10CC-8CE3-4B88-82D1-F8533A322231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63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25</v>
      </c>
      <c r="C8" s="13">
        <v>4</v>
      </c>
      <c r="D8" s="13">
        <v>553</v>
      </c>
      <c r="E8" s="13">
        <v>133</v>
      </c>
      <c r="F8" s="13">
        <v>591</v>
      </c>
      <c r="G8" s="13"/>
      <c r="H8" s="13">
        <v>24</v>
      </c>
      <c r="I8" s="14"/>
      <c r="J8" s="15">
        <f t="shared" ref="J8:J21" si="0">SUM(B8:I8)</f>
        <v>1330</v>
      </c>
      <c r="K8" s="16">
        <v>1206</v>
      </c>
      <c r="L8" s="17">
        <f>J8/K8*100</f>
        <v>110.28192371475953</v>
      </c>
      <c r="M8" s="13">
        <v>7817</v>
      </c>
      <c r="N8" s="13">
        <v>7376</v>
      </c>
      <c r="O8" s="17">
        <f>M8/N8*100</f>
        <v>105.97885032537961</v>
      </c>
    </row>
    <row r="9" spans="1:15" ht="16.5" customHeight="1" thickTop="1" thickBot="1" x14ac:dyDescent="0.2">
      <c r="A9" s="12" t="s">
        <v>34</v>
      </c>
      <c r="B9" s="13"/>
      <c r="C9" s="13"/>
      <c r="D9" s="13">
        <v>127</v>
      </c>
      <c r="E9" s="13">
        <v>1</v>
      </c>
      <c r="F9" s="13">
        <v>260</v>
      </c>
      <c r="G9" s="13"/>
      <c r="H9" s="13"/>
      <c r="I9" s="14"/>
      <c r="J9" s="15">
        <f t="shared" si="0"/>
        <v>388</v>
      </c>
      <c r="K9" s="16">
        <v>330</v>
      </c>
      <c r="L9" s="17">
        <f t="shared" ref="L9:L22" si="1">J9/K9*100</f>
        <v>117.57575757575758</v>
      </c>
      <c r="M9" s="13">
        <v>2187</v>
      </c>
      <c r="N9" s="13">
        <v>2039</v>
      </c>
      <c r="O9" s="17">
        <f t="shared" ref="O9:O22" si="2">M9/N9*100</f>
        <v>107.25846002942619</v>
      </c>
    </row>
    <row r="10" spans="1:15" ht="16.5" customHeight="1" thickTop="1" thickBot="1" x14ac:dyDescent="0.2">
      <c r="A10" s="12" t="s">
        <v>39</v>
      </c>
      <c r="B10" s="13">
        <v>8</v>
      </c>
      <c r="C10" s="13"/>
      <c r="D10" s="13">
        <v>220</v>
      </c>
      <c r="E10" s="13">
        <v>52</v>
      </c>
      <c r="F10" s="13">
        <v>134</v>
      </c>
      <c r="G10" s="13"/>
      <c r="H10" s="13">
        <v>8</v>
      </c>
      <c r="I10" s="14"/>
      <c r="J10" s="15">
        <f t="shared" si="0"/>
        <v>422</v>
      </c>
      <c r="K10" s="16">
        <v>432</v>
      </c>
      <c r="L10" s="17">
        <f t="shared" si="1"/>
        <v>97.68518518518519</v>
      </c>
      <c r="M10" s="13">
        <v>2348</v>
      </c>
      <c r="N10" s="13">
        <v>2366</v>
      </c>
      <c r="O10" s="17">
        <f t="shared" si="2"/>
        <v>99.239222316145387</v>
      </c>
    </row>
    <row r="11" spans="1:15" ht="16.5" customHeight="1" thickTop="1" thickBot="1" x14ac:dyDescent="0.2">
      <c r="A11" s="12" t="s">
        <v>36</v>
      </c>
      <c r="B11" s="13">
        <v>9</v>
      </c>
      <c r="C11" s="13"/>
      <c r="D11" s="13">
        <v>87</v>
      </c>
      <c r="E11" s="13">
        <v>18</v>
      </c>
      <c r="F11" s="13">
        <v>27</v>
      </c>
      <c r="G11" s="13"/>
      <c r="H11" s="13">
        <v>2</v>
      </c>
      <c r="I11" s="14"/>
      <c r="J11" s="15">
        <f t="shared" si="0"/>
        <v>143</v>
      </c>
      <c r="K11" s="16">
        <v>121</v>
      </c>
      <c r="L11" s="17">
        <f t="shared" si="1"/>
        <v>118.18181818181819</v>
      </c>
      <c r="M11" s="13">
        <v>724</v>
      </c>
      <c r="N11" s="13">
        <v>639</v>
      </c>
      <c r="O11" s="17">
        <f t="shared" si="2"/>
        <v>113.30203442879498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4</v>
      </c>
      <c r="E12" s="13">
        <v>2</v>
      </c>
      <c r="F12" s="13">
        <v>84</v>
      </c>
      <c r="G12" s="13"/>
      <c r="H12" s="13"/>
      <c r="I12" s="14"/>
      <c r="J12" s="15">
        <f t="shared" si="0"/>
        <v>90</v>
      </c>
      <c r="K12" s="16">
        <v>99</v>
      </c>
      <c r="L12" s="17">
        <f t="shared" si="1"/>
        <v>90.909090909090907</v>
      </c>
      <c r="M12" s="13">
        <v>525</v>
      </c>
      <c r="N12" s="13">
        <v>579</v>
      </c>
      <c r="O12" s="17">
        <f t="shared" si="2"/>
        <v>90.673575129533674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182</v>
      </c>
      <c r="E13" s="13"/>
      <c r="F13" s="13">
        <v>31</v>
      </c>
      <c r="G13" s="13"/>
      <c r="H13" s="13"/>
      <c r="I13" s="14"/>
      <c r="J13" s="15">
        <f t="shared" si="0"/>
        <v>213</v>
      </c>
      <c r="K13" s="16">
        <v>153</v>
      </c>
      <c r="L13" s="17">
        <f t="shared" si="1"/>
        <v>139.21568627450981</v>
      </c>
      <c r="M13" s="13">
        <v>1174</v>
      </c>
      <c r="N13" s="13">
        <v>1049</v>
      </c>
      <c r="O13" s="17">
        <f t="shared" si="2"/>
        <v>111.91611058150619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>
        <v>1</v>
      </c>
      <c r="F14" s="13">
        <v>17</v>
      </c>
      <c r="G14" s="13"/>
      <c r="H14" s="13"/>
      <c r="I14" s="14"/>
      <c r="J14" s="15">
        <f t="shared" si="0"/>
        <v>18</v>
      </c>
      <c r="K14" s="16">
        <v>30</v>
      </c>
      <c r="L14" s="17">
        <f t="shared" si="1"/>
        <v>60</v>
      </c>
      <c r="M14" s="13">
        <v>103</v>
      </c>
      <c r="N14" s="13">
        <v>127</v>
      </c>
      <c r="O14" s="17">
        <f t="shared" si="2"/>
        <v>81.102362204724415</v>
      </c>
    </row>
    <row r="15" spans="1:15" ht="16.5" customHeight="1" thickTop="1" thickBot="1" x14ac:dyDescent="0.2">
      <c r="A15" s="12" t="s">
        <v>37</v>
      </c>
      <c r="B15" s="13">
        <v>1</v>
      </c>
      <c r="C15" s="13"/>
      <c r="D15" s="13">
        <v>51</v>
      </c>
      <c r="E15" s="13">
        <v>1</v>
      </c>
      <c r="F15" s="13">
        <v>28</v>
      </c>
      <c r="G15" s="13"/>
      <c r="H15" s="13"/>
      <c r="I15" s="14">
        <v>7</v>
      </c>
      <c r="J15" s="15">
        <f t="shared" si="0"/>
        <v>88</v>
      </c>
      <c r="K15" s="16">
        <v>123</v>
      </c>
      <c r="L15" s="17">
        <f t="shared" si="1"/>
        <v>71.544715447154474</v>
      </c>
      <c r="M15" s="13">
        <v>440</v>
      </c>
      <c r="N15" s="13">
        <v>523</v>
      </c>
      <c r="O15" s="17">
        <f t="shared" si="2"/>
        <v>84.130019120458883</v>
      </c>
    </row>
    <row r="16" spans="1:15" ht="16.5" customHeight="1" thickTop="1" thickBot="1" x14ac:dyDescent="0.2">
      <c r="A16" s="12" t="s">
        <v>35</v>
      </c>
      <c r="B16" s="13">
        <v>47</v>
      </c>
      <c r="C16" s="13">
        <v>1</v>
      </c>
      <c r="D16" s="13">
        <v>1</v>
      </c>
      <c r="E16" s="13">
        <v>55</v>
      </c>
      <c r="F16" s="13"/>
      <c r="G16" s="13"/>
      <c r="H16" s="13">
        <v>19</v>
      </c>
      <c r="I16" s="14"/>
      <c r="J16" s="15">
        <f t="shared" si="0"/>
        <v>123</v>
      </c>
      <c r="K16" s="16">
        <v>118</v>
      </c>
      <c r="L16" s="17">
        <f t="shared" si="1"/>
        <v>104.23728813559323</v>
      </c>
      <c r="M16" s="13">
        <v>520</v>
      </c>
      <c r="N16" s="13">
        <v>557</v>
      </c>
      <c r="O16" s="17">
        <f t="shared" si="2"/>
        <v>93.357271095152612</v>
      </c>
    </row>
    <row r="17" spans="1:15" ht="16.5" customHeight="1" thickTop="1" thickBot="1" x14ac:dyDescent="0.2">
      <c r="A17" s="12" t="s">
        <v>33</v>
      </c>
      <c r="B17" s="13">
        <v>49</v>
      </c>
      <c r="C17" s="13">
        <v>5</v>
      </c>
      <c r="D17" s="13"/>
      <c r="E17" s="13">
        <v>7</v>
      </c>
      <c r="F17" s="13"/>
      <c r="G17" s="13"/>
      <c r="H17" s="13">
        <v>17</v>
      </c>
      <c r="I17" s="14"/>
      <c r="J17" s="15">
        <f t="shared" si="0"/>
        <v>78</v>
      </c>
      <c r="K17" s="16">
        <v>86</v>
      </c>
      <c r="L17" s="17">
        <f t="shared" si="1"/>
        <v>90.697674418604649</v>
      </c>
      <c r="M17" s="13">
        <v>268</v>
      </c>
      <c r="N17" s="13">
        <v>255</v>
      </c>
      <c r="O17" s="17">
        <f t="shared" si="2"/>
        <v>105.09803921568628</v>
      </c>
    </row>
    <row r="18" spans="1:15" ht="16.5" customHeight="1" thickTop="1" thickBot="1" x14ac:dyDescent="0.2">
      <c r="A18" s="12" t="s">
        <v>38</v>
      </c>
      <c r="B18" s="13">
        <v>41</v>
      </c>
      <c r="C18" s="13">
        <v>1</v>
      </c>
      <c r="D18" s="13"/>
      <c r="E18" s="13">
        <v>30</v>
      </c>
      <c r="F18" s="13"/>
      <c r="G18" s="13"/>
      <c r="H18" s="13">
        <v>20</v>
      </c>
      <c r="I18" s="14"/>
      <c r="J18" s="15">
        <f t="shared" si="0"/>
        <v>92</v>
      </c>
      <c r="K18" s="16">
        <v>66</v>
      </c>
      <c r="L18" s="17">
        <f t="shared" si="1"/>
        <v>139.39393939393941</v>
      </c>
      <c r="M18" s="13">
        <v>388</v>
      </c>
      <c r="N18" s="13">
        <v>347</v>
      </c>
      <c r="O18" s="17">
        <f t="shared" si="2"/>
        <v>111.81556195965419</v>
      </c>
    </row>
    <row r="19" spans="1:15" ht="16.5" customHeight="1" thickTop="1" thickBot="1" x14ac:dyDescent="0.2">
      <c r="A19" s="12" t="s">
        <v>43</v>
      </c>
      <c r="B19" s="13">
        <v>20</v>
      </c>
      <c r="C19" s="13"/>
      <c r="D19" s="13"/>
      <c r="E19" s="13"/>
      <c r="F19" s="13"/>
      <c r="G19" s="13"/>
      <c r="H19" s="13">
        <v>2</v>
      </c>
      <c r="I19" s="14"/>
      <c r="J19" s="15">
        <f t="shared" si="0"/>
        <v>22</v>
      </c>
      <c r="K19" s="16">
        <v>13</v>
      </c>
      <c r="L19" s="17">
        <f t="shared" si="1"/>
        <v>169.23076923076923</v>
      </c>
      <c r="M19" s="13">
        <v>82</v>
      </c>
      <c r="N19" s="13">
        <v>94</v>
      </c>
      <c r="O19" s="17">
        <f t="shared" si="2"/>
        <v>87.2340425531915</v>
      </c>
    </row>
    <row r="20" spans="1:15" ht="16.5" customHeight="1" thickTop="1" thickBot="1" x14ac:dyDescent="0.2">
      <c r="A20" s="12" t="s">
        <v>44</v>
      </c>
      <c r="B20" s="13">
        <v>20</v>
      </c>
      <c r="C20" s="13"/>
      <c r="D20" s="13"/>
      <c r="E20" s="13"/>
      <c r="F20" s="13"/>
      <c r="G20" s="13"/>
      <c r="H20" s="13">
        <v>11</v>
      </c>
      <c r="I20" s="14">
        <v>23</v>
      </c>
      <c r="J20" s="15">
        <f t="shared" si="0"/>
        <v>54</v>
      </c>
      <c r="K20" s="16">
        <v>21</v>
      </c>
      <c r="L20" s="17">
        <f t="shared" si="1"/>
        <v>257.14285714285717</v>
      </c>
      <c r="M20" s="13">
        <v>169</v>
      </c>
      <c r="N20" s="13">
        <v>104</v>
      </c>
      <c r="O20" s="17">
        <f t="shared" si="2"/>
        <v>162.5</v>
      </c>
    </row>
    <row r="21" spans="1:15" ht="16.5" customHeight="1" thickTop="1" thickBot="1" x14ac:dyDescent="0.2">
      <c r="A21" s="30" t="s">
        <v>45</v>
      </c>
      <c r="B21" s="18">
        <v>6</v>
      </c>
      <c r="C21" s="18">
        <v>1</v>
      </c>
      <c r="D21" s="18">
        <v>175</v>
      </c>
      <c r="E21" s="18">
        <v>12</v>
      </c>
      <c r="F21" s="18">
        <v>42</v>
      </c>
      <c r="G21" s="18"/>
      <c r="H21" s="18">
        <v>5</v>
      </c>
      <c r="I21" s="19"/>
      <c r="J21" s="15">
        <f t="shared" si="0"/>
        <v>241</v>
      </c>
      <c r="K21" s="16">
        <v>236</v>
      </c>
      <c r="L21" s="17">
        <f t="shared" si="1"/>
        <v>102.11864406779661</v>
      </c>
      <c r="M21" s="13">
        <v>1199</v>
      </c>
      <c r="N21" s="13">
        <v>1283</v>
      </c>
      <c r="O21" s="17">
        <f t="shared" si="2"/>
        <v>93.452844894777868</v>
      </c>
    </row>
    <row r="22" spans="1:15" ht="16.5" customHeight="1" thickTop="1" thickBot="1" x14ac:dyDescent="0.2">
      <c r="A22" s="31" t="s">
        <v>46</v>
      </c>
      <c r="B22" s="15">
        <f>SUM(B8:B21)</f>
        <v>226</v>
      </c>
      <c r="C22" s="15">
        <f t="shared" ref="C22:N22" si="3">SUM(C8:C21)</f>
        <v>12</v>
      </c>
      <c r="D22" s="15">
        <f t="shared" si="3"/>
        <v>1400</v>
      </c>
      <c r="E22" s="15">
        <f t="shared" si="3"/>
        <v>312</v>
      </c>
      <c r="F22" s="15">
        <f>SUM(F8:F21)</f>
        <v>1214</v>
      </c>
      <c r="G22" s="15">
        <f t="shared" si="3"/>
        <v>0</v>
      </c>
      <c r="H22" s="15">
        <f t="shared" si="3"/>
        <v>108</v>
      </c>
      <c r="I22" s="15">
        <f t="shared" si="3"/>
        <v>30</v>
      </c>
      <c r="J22" s="15">
        <f t="shared" si="3"/>
        <v>3302</v>
      </c>
      <c r="K22" s="16">
        <f t="shared" si="3"/>
        <v>3034</v>
      </c>
      <c r="L22" s="17">
        <f t="shared" si="1"/>
        <v>108.83322346736981</v>
      </c>
      <c r="M22" s="13">
        <f t="shared" si="3"/>
        <v>17944</v>
      </c>
      <c r="N22" s="13">
        <f t="shared" si="3"/>
        <v>17338</v>
      </c>
      <c r="O22" s="17">
        <f t="shared" si="2"/>
        <v>103.49521282731573</v>
      </c>
    </row>
    <row r="23" spans="1:15" ht="16.5" customHeight="1" thickTop="1" x14ac:dyDescent="0.15">
      <c r="A23" s="20" t="s">
        <v>47</v>
      </c>
      <c r="B23" s="21">
        <v>165</v>
      </c>
      <c r="C23" s="21">
        <v>13</v>
      </c>
      <c r="D23" s="21">
        <v>1222</v>
      </c>
      <c r="E23" s="21">
        <v>298</v>
      </c>
      <c r="F23" s="21">
        <v>1173</v>
      </c>
      <c r="G23" s="21"/>
      <c r="H23" s="21">
        <v>147</v>
      </c>
      <c r="I23" s="21">
        <v>16</v>
      </c>
      <c r="J23" s="21">
        <f>SUM(B23:I23)</f>
        <v>3034</v>
      </c>
    </row>
    <row r="24" spans="1:15" ht="16.5" customHeight="1" x14ac:dyDescent="0.15">
      <c r="A24" s="22" t="s">
        <v>48</v>
      </c>
      <c r="B24" s="23">
        <f>B22/B23*100</f>
        <v>136.96969696969697</v>
      </c>
      <c r="C24" s="23">
        <f t="shared" ref="C24:I24" si="4">C22/C23*100</f>
        <v>92.307692307692307</v>
      </c>
      <c r="D24" s="23">
        <f t="shared" si="4"/>
        <v>114.56628477905073</v>
      </c>
      <c r="E24" s="23">
        <f t="shared" si="4"/>
        <v>104.69798657718121</v>
      </c>
      <c r="F24" s="23">
        <f t="shared" si="4"/>
        <v>103.49531116794543</v>
      </c>
      <c r="G24" s="23"/>
      <c r="H24" s="23">
        <f t="shared" si="4"/>
        <v>73.469387755102048</v>
      </c>
      <c r="I24" s="23">
        <f t="shared" si="4"/>
        <v>187.5</v>
      </c>
      <c r="J24" s="23">
        <f>J22/J23*100</f>
        <v>108.83322346736981</v>
      </c>
    </row>
    <row r="25" spans="1:15" ht="16.5" customHeight="1" x14ac:dyDescent="0.15">
      <c r="A25" s="28" t="s">
        <v>49</v>
      </c>
      <c r="B25" s="24">
        <v>189</v>
      </c>
      <c r="C25" s="24">
        <v>25</v>
      </c>
      <c r="D25" s="24">
        <v>1697</v>
      </c>
      <c r="E25" s="24">
        <v>269</v>
      </c>
      <c r="F25" s="24">
        <v>1466</v>
      </c>
      <c r="G25" s="24"/>
      <c r="H25" s="24">
        <v>82</v>
      </c>
      <c r="I25" s="24">
        <v>27</v>
      </c>
      <c r="J25" s="24">
        <f>SUM(B25:I25)</f>
        <v>3755</v>
      </c>
    </row>
    <row r="26" spans="1:15" ht="16.5" customHeight="1" x14ac:dyDescent="0.15">
      <c r="A26" s="22" t="s">
        <v>50</v>
      </c>
      <c r="B26" s="17">
        <f>B22/B25*100</f>
        <v>119.57671957671958</v>
      </c>
      <c r="C26" s="17">
        <f t="shared" ref="C26:J26" si="5">C22/C25*100</f>
        <v>48</v>
      </c>
      <c r="D26" s="17">
        <f t="shared" si="5"/>
        <v>82.498526812021211</v>
      </c>
      <c r="E26" s="17">
        <f t="shared" si="5"/>
        <v>115.98513011152416</v>
      </c>
      <c r="F26" s="17">
        <f t="shared" si="5"/>
        <v>82.810368349249657</v>
      </c>
      <c r="G26" s="17"/>
      <c r="H26" s="17">
        <f t="shared" si="5"/>
        <v>131.70731707317074</v>
      </c>
      <c r="I26" s="17">
        <f t="shared" si="5"/>
        <v>111.11111111111111</v>
      </c>
      <c r="J26" s="17">
        <f t="shared" si="5"/>
        <v>87.936085219707067</v>
      </c>
    </row>
    <row r="27" spans="1:15" ht="16.5" customHeight="1" x14ac:dyDescent="0.15">
      <c r="A27" s="25" t="s">
        <v>51</v>
      </c>
      <c r="B27" s="24">
        <v>901</v>
      </c>
      <c r="C27" s="24">
        <v>79</v>
      </c>
      <c r="D27" s="24">
        <v>7853</v>
      </c>
      <c r="E27" s="24">
        <v>1343</v>
      </c>
      <c r="F27" s="24">
        <v>7282</v>
      </c>
      <c r="G27" s="24"/>
      <c r="H27" s="24">
        <v>357</v>
      </c>
      <c r="I27" s="24">
        <v>129</v>
      </c>
      <c r="J27" s="24">
        <f>SUM(B27:I27)</f>
        <v>17944</v>
      </c>
    </row>
    <row r="28" spans="1:15" ht="16.5" customHeight="1" x14ac:dyDescent="0.15">
      <c r="A28" s="29" t="s">
        <v>52</v>
      </c>
      <c r="B28" s="26">
        <v>859</v>
      </c>
      <c r="C28" s="26">
        <v>83</v>
      </c>
      <c r="D28" s="26">
        <v>7324</v>
      </c>
      <c r="E28" s="26">
        <v>1312</v>
      </c>
      <c r="F28" s="26">
        <v>7278</v>
      </c>
      <c r="G28" s="26"/>
      <c r="H28" s="26">
        <v>393</v>
      </c>
      <c r="I28" s="26">
        <v>89</v>
      </c>
      <c r="J28" s="26">
        <f>SUM(B28:I28)</f>
        <v>17338</v>
      </c>
    </row>
    <row r="29" spans="1:15" ht="16.5" customHeight="1" x14ac:dyDescent="0.15">
      <c r="A29" s="22" t="s">
        <v>53</v>
      </c>
      <c r="B29" s="17">
        <f>B27/B28*100</f>
        <v>104.88940628637951</v>
      </c>
      <c r="C29" s="17">
        <f t="shared" ref="C29:J29" si="6">C27/C28*100</f>
        <v>95.180722891566262</v>
      </c>
      <c r="D29" s="17">
        <f t="shared" si="6"/>
        <v>107.22282905516111</v>
      </c>
      <c r="E29" s="17">
        <f t="shared" si="6"/>
        <v>102.36280487804879</v>
      </c>
      <c r="F29" s="17">
        <f t="shared" si="6"/>
        <v>100.05496015388844</v>
      </c>
      <c r="G29" s="17"/>
      <c r="H29" s="17">
        <f t="shared" si="6"/>
        <v>90.839694656488547</v>
      </c>
      <c r="I29" s="17">
        <f t="shared" si="6"/>
        <v>144.9438202247191</v>
      </c>
      <c r="J29" s="17">
        <f t="shared" si="6"/>
        <v>103.49521282731573</v>
      </c>
    </row>
    <row r="30" spans="1:15" x14ac:dyDescent="0.15">
      <c r="A30" s="27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97F9-B751-4D15-AD0D-C1767B27E955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64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25</v>
      </c>
      <c r="C8" s="13">
        <v>8</v>
      </c>
      <c r="D8" s="13">
        <v>807</v>
      </c>
      <c r="E8" s="13">
        <v>124</v>
      </c>
      <c r="F8" s="13">
        <v>740</v>
      </c>
      <c r="G8" s="13"/>
      <c r="H8" s="13">
        <v>19</v>
      </c>
      <c r="I8" s="14"/>
      <c r="J8" s="15">
        <f>SUM(B8:I8)</f>
        <v>1723</v>
      </c>
      <c r="K8" s="16">
        <v>1705</v>
      </c>
      <c r="L8" s="17">
        <f>J8/K8*100</f>
        <v>101.05571847507331</v>
      </c>
      <c r="M8" s="13">
        <v>9540</v>
      </c>
      <c r="N8" s="13">
        <v>9081</v>
      </c>
      <c r="O8" s="17">
        <f>M8/N8*100</f>
        <v>105.05450941526264</v>
      </c>
    </row>
    <row r="9" spans="1:15" ht="16.5" customHeight="1" thickTop="1" thickBot="1" x14ac:dyDescent="0.2">
      <c r="A9" s="12" t="s">
        <v>34</v>
      </c>
      <c r="B9" s="13"/>
      <c r="C9" s="13"/>
      <c r="D9" s="13">
        <v>142</v>
      </c>
      <c r="E9" s="13">
        <v>1</v>
      </c>
      <c r="F9" s="13">
        <v>297</v>
      </c>
      <c r="G9" s="13"/>
      <c r="H9" s="13">
        <v>1</v>
      </c>
      <c r="I9" s="14"/>
      <c r="J9" s="15">
        <f t="shared" ref="J9:J21" si="0">SUM(B9:I9)</f>
        <v>441</v>
      </c>
      <c r="K9" s="16">
        <v>472</v>
      </c>
      <c r="L9" s="17">
        <f t="shared" ref="L9:L22" si="1">J9/K9*100</f>
        <v>93.432203389830505</v>
      </c>
      <c r="M9" s="13">
        <v>2628</v>
      </c>
      <c r="N9" s="13">
        <v>2511</v>
      </c>
      <c r="O9" s="17">
        <f t="shared" ref="O9:O22" si="2">M9/N9*100</f>
        <v>104.65949820788532</v>
      </c>
    </row>
    <row r="10" spans="1:15" ht="16.5" customHeight="1" thickTop="1" thickBot="1" x14ac:dyDescent="0.2">
      <c r="A10" s="12" t="s">
        <v>39</v>
      </c>
      <c r="B10" s="13">
        <v>15</v>
      </c>
      <c r="C10" s="13">
        <v>1</v>
      </c>
      <c r="D10" s="13">
        <v>245</v>
      </c>
      <c r="E10" s="13">
        <v>65</v>
      </c>
      <c r="F10" s="13">
        <v>180</v>
      </c>
      <c r="G10" s="13"/>
      <c r="H10" s="13">
        <v>3</v>
      </c>
      <c r="I10" s="14"/>
      <c r="J10" s="15">
        <f t="shared" si="0"/>
        <v>509</v>
      </c>
      <c r="K10" s="16">
        <v>529</v>
      </c>
      <c r="L10" s="17">
        <f t="shared" si="1"/>
        <v>96.219281663516071</v>
      </c>
      <c r="M10" s="13">
        <v>2857</v>
      </c>
      <c r="N10" s="13">
        <v>2895</v>
      </c>
      <c r="O10" s="17">
        <f t="shared" si="2"/>
        <v>98.687392055267694</v>
      </c>
    </row>
    <row r="11" spans="1:15" ht="16.5" customHeight="1" thickTop="1" thickBot="1" x14ac:dyDescent="0.2">
      <c r="A11" s="12" t="s">
        <v>36</v>
      </c>
      <c r="B11" s="13"/>
      <c r="C11" s="13"/>
      <c r="D11" s="13">
        <v>97</v>
      </c>
      <c r="E11" s="13">
        <v>16</v>
      </c>
      <c r="F11" s="13">
        <v>48</v>
      </c>
      <c r="G11" s="13"/>
      <c r="H11" s="13"/>
      <c r="I11" s="14"/>
      <c r="J11" s="15">
        <f t="shared" si="0"/>
        <v>161</v>
      </c>
      <c r="K11" s="16">
        <v>131</v>
      </c>
      <c r="L11" s="17">
        <f t="shared" si="1"/>
        <v>122.90076335877862</v>
      </c>
      <c r="M11" s="13">
        <v>885</v>
      </c>
      <c r="N11" s="13">
        <v>770</v>
      </c>
      <c r="O11" s="17">
        <f t="shared" si="2"/>
        <v>114.93506493506493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6</v>
      </c>
      <c r="E12" s="13"/>
      <c r="F12" s="13">
        <v>108</v>
      </c>
      <c r="G12" s="13"/>
      <c r="H12" s="13"/>
      <c r="I12" s="14"/>
      <c r="J12" s="15">
        <f t="shared" si="0"/>
        <v>114</v>
      </c>
      <c r="K12" s="16">
        <v>110</v>
      </c>
      <c r="L12" s="17">
        <f t="shared" si="1"/>
        <v>103.63636363636364</v>
      </c>
      <c r="M12" s="13">
        <v>639</v>
      </c>
      <c r="N12" s="13">
        <v>689</v>
      </c>
      <c r="O12" s="17">
        <f t="shared" si="2"/>
        <v>92.743105950653117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206</v>
      </c>
      <c r="E13" s="13">
        <v>1</v>
      </c>
      <c r="F13" s="13">
        <v>32</v>
      </c>
      <c r="G13" s="13"/>
      <c r="H13" s="13"/>
      <c r="I13" s="14"/>
      <c r="J13" s="15">
        <f t="shared" si="0"/>
        <v>239</v>
      </c>
      <c r="K13" s="16">
        <v>228</v>
      </c>
      <c r="L13" s="17">
        <f t="shared" si="1"/>
        <v>104.82456140350878</v>
      </c>
      <c r="M13" s="13">
        <v>1413</v>
      </c>
      <c r="N13" s="13">
        <v>1277</v>
      </c>
      <c r="O13" s="17">
        <f t="shared" si="2"/>
        <v>110.64996084573218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/>
      <c r="F14" s="13">
        <v>25</v>
      </c>
      <c r="G14" s="13"/>
      <c r="H14" s="13"/>
      <c r="I14" s="14"/>
      <c r="J14" s="15">
        <f t="shared" si="0"/>
        <v>25</v>
      </c>
      <c r="K14" s="16">
        <v>30</v>
      </c>
      <c r="L14" s="17">
        <f t="shared" si="1"/>
        <v>83.333333333333343</v>
      </c>
      <c r="M14" s="13">
        <v>128</v>
      </c>
      <c r="N14" s="13">
        <v>157</v>
      </c>
      <c r="O14" s="17">
        <f t="shared" si="2"/>
        <v>81.528662420382176</v>
      </c>
    </row>
    <row r="15" spans="1:15" ht="16.5" customHeight="1" thickTop="1" thickBot="1" x14ac:dyDescent="0.2">
      <c r="A15" s="12" t="s">
        <v>37</v>
      </c>
      <c r="B15" s="13"/>
      <c r="C15" s="13"/>
      <c r="D15" s="13">
        <v>74</v>
      </c>
      <c r="E15" s="13">
        <v>4</v>
      </c>
      <c r="F15" s="13">
        <v>28</v>
      </c>
      <c r="G15" s="13"/>
      <c r="H15" s="13"/>
      <c r="I15" s="14">
        <v>3</v>
      </c>
      <c r="J15" s="15">
        <f t="shared" si="0"/>
        <v>109</v>
      </c>
      <c r="K15" s="16">
        <v>99</v>
      </c>
      <c r="L15" s="17">
        <f t="shared" si="1"/>
        <v>110.1010101010101</v>
      </c>
      <c r="M15" s="13">
        <v>549</v>
      </c>
      <c r="N15" s="13">
        <v>622</v>
      </c>
      <c r="O15" s="17">
        <f t="shared" si="2"/>
        <v>88.263665594855297</v>
      </c>
    </row>
    <row r="16" spans="1:15" ht="16.5" customHeight="1" thickTop="1" thickBot="1" x14ac:dyDescent="0.2">
      <c r="A16" s="12" t="s">
        <v>35</v>
      </c>
      <c r="B16" s="13">
        <v>65</v>
      </c>
      <c r="C16" s="13"/>
      <c r="D16" s="13">
        <v>3</v>
      </c>
      <c r="E16" s="13">
        <v>35</v>
      </c>
      <c r="F16" s="13">
        <v>1</v>
      </c>
      <c r="G16" s="13"/>
      <c r="H16" s="13">
        <v>20</v>
      </c>
      <c r="I16" s="14"/>
      <c r="J16" s="15">
        <f t="shared" si="0"/>
        <v>124</v>
      </c>
      <c r="K16" s="16">
        <v>136</v>
      </c>
      <c r="L16" s="17">
        <f t="shared" si="1"/>
        <v>91.17647058823529</v>
      </c>
      <c r="M16" s="13">
        <v>644</v>
      </c>
      <c r="N16" s="13">
        <v>693</v>
      </c>
      <c r="O16" s="17">
        <f t="shared" si="2"/>
        <v>92.929292929292927</v>
      </c>
    </row>
    <row r="17" spans="1:15" ht="16.5" customHeight="1" thickTop="1" thickBot="1" x14ac:dyDescent="0.2">
      <c r="A17" s="12" t="s">
        <v>33</v>
      </c>
      <c r="B17" s="13">
        <v>35</v>
      </c>
      <c r="C17" s="13">
        <v>6</v>
      </c>
      <c r="D17" s="13"/>
      <c r="E17" s="13">
        <v>6</v>
      </c>
      <c r="F17" s="13"/>
      <c r="G17" s="13"/>
      <c r="H17" s="13">
        <v>10</v>
      </c>
      <c r="I17" s="14"/>
      <c r="J17" s="15">
        <f t="shared" si="0"/>
        <v>57</v>
      </c>
      <c r="K17" s="16">
        <v>67</v>
      </c>
      <c r="L17" s="17">
        <f t="shared" si="1"/>
        <v>85.074626865671647</v>
      </c>
      <c r="M17" s="13">
        <v>325</v>
      </c>
      <c r="N17" s="13">
        <v>322</v>
      </c>
      <c r="O17" s="17">
        <f t="shared" si="2"/>
        <v>100.93167701863355</v>
      </c>
    </row>
    <row r="18" spans="1:15" ht="16.5" customHeight="1" thickTop="1" thickBot="1" x14ac:dyDescent="0.2">
      <c r="A18" s="12" t="s">
        <v>38</v>
      </c>
      <c r="B18" s="13">
        <v>49</v>
      </c>
      <c r="C18" s="13">
        <v>5</v>
      </c>
      <c r="D18" s="13"/>
      <c r="E18" s="13">
        <v>36</v>
      </c>
      <c r="F18" s="13"/>
      <c r="G18" s="13"/>
      <c r="H18" s="13">
        <v>19</v>
      </c>
      <c r="I18" s="14"/>
      <c r="J18" s="15">
        <f t="shared" si="0"/>
        <v>109</v>
      </c>
      <c r="K18" s="16">
        <v>82</v>
      </c>
      <c r="L18" s="17">
        <f t="shared" si="1"/>
        <v>132.92682926829269</v>
      </c>
      <c r="M18" s="13">
        <v>497</v>
      </c>
      <c r="N18" s="13">
        <v>429</v>
      </c>
      <c r="O18" s="17">
        <f t="shared" si="2"/>
        <v>115.85081585081585</v>
      </c>
    </row>
    <row r="19" spans="1:15" ht="16.5" customHeight="1" thickTop="1" thickBot="1" x14ac:dyDescent="0.2">
      <c r="A19" s="12" t="s">
        <v>43</v>
      </c>
      <c r="B19" s="13">
        <v>6</v>
      </c>
      <c r="C19" s="13"/>
      <c r="D19" s="13"/>
      <c r="E19" s="13"/>
      <c r="F19" s="13"/>
      <c r="G19" s="13"/>
      <c r="H19" s="13">
        <v>2</v>
      </c>
      <c r="I19" s="14"/>
      <c r="J19" s="15">
        <f t="shared" si="0"/>
        <v>8</v>
      </c>
      <c r="K19" s="16">
        <v>14</v>
      </c>
      <c r="L19" s="17">
        <f t="shared" si="1"/>
        <v>57.142857142857139</v>
      </c>
      <c r="M19" s="13">
        <v>90</v>
      </c>
      <c r="N19" s="13">
        <v>108</v>
      </c>
      <c r="O19" s="17">
        <f t="shared" si="2"/>
        <v>83.333333333333343</v>
      </c>
    </row>
    <row r="20" spans="1:15" ht="16.5" customHeight="1" thickTop="1" thickBot="1" x14ac:dyDescent="0.2">
      <c r="A20" s="12" t="s">
        <v>44</v>
      </c>
      <c r="B20" s="13">
        <v>2</v>
      </c>
      <c r="C20" s="13"/>
      <c r="D20" s="13">
        <v>1</v>
      </c>
      <c r="E20" s="13"/>
      <c r="F20" s="13"/>
      <c r="G20" s="13"/>
      <c r="H20" s="13">
        <v>13</v>
      </c>
      <c r="I20" s="14">
        <v>23</v>
      </c>
      <c r="J20" s="15">
        <f t="shared" si="0"/>
        <v>39</v>
      </c>
      <c r="K20" s="16">
        <v>26</v>
      </c>
      <c r="L20" s="17">
        <f t="shared" si="1"/>
        <v>150</v>
      </c>
      <c r="M20" s="13">
        <v>208</v>
      </c>
      <c r="N20" s="13">
        <v>130</v>
      </c>
      <c r="O20" s="17">
        <f t="shared" si="2"/>
        <v>160</v>
      </c>
    </row>
    <row r="21" spans="1:15" ht="16.5" customHeight="1" thickTop="1" thickBot="1" x14ac:dyDescent="0.2">
      <c r="A21" s="30" t="s">
        <v>45</v>
      </c>
      <c r="B21" s="18">
        <v>11</v>
      </c>
      <c r="C21" s="18"/>
      <c r="D21" s="18">
        <v>233</v>
      </c>
      <c r="E21" s="18">
        <v>10</v>
      </c>
      <c r="F21" s="18">
        <v>43</v>
      </c>
      <c r="G21" s="18"/>
      <c r="H21" s="18"/>
      <c r="I21" s="19"/>
      <c r="J21" s="15">
        <f t="shared" si="0"/>
        <v>297</v>
      </c>
      <c r="K21" s="16">
        <v>335</v>
      </c>
      <c r="L21" s="17">
        <f t="shared" si="1"/>
        <v>88.656716417910459</v>
      </c>
      <c r="M21" s="13">
        <v>1496</v>
      </c>
      <c r="N21" s="13">
        <v>1618</v>
      </c>
      <c r="O21" s="17">
        <f t="shared" si="2"/>
        <v>92.459826946847954</v>
      </c>
    </row>
    <row r="22" spans="1:15" ht="16.5" customHeight="1" thickTop="1" thickBot="1" x14ac:dyDescent="0.2">
      <c r="A22" s="31" t="s">
        <v>46</v>
      </c>
      <c r="B22" s="15">
        <f>SUM(B8:B21)</f>
        <v>208</v>
      </c>
      <c r="C22" s="15">
        <f t="shared" ref="C22:N22" si="3">SUM(C8:C21)</f>
        <v>20</v>
      </c>
      <c r="D22" s="15">
        <f t="shared" si="3"/>
        <v>1814</v>
      </c>
      <c r="E22" s="15">
        <f t="shared" si="3"/>
        <v>298</v>
      </c>
      <c r="F22" s="15">
        <f t="shared" si="3"/>
        <v>1502</v>
      </c>
      <c r="G22" s="15">
        <f t="shared" si="3"/>
        <v>0</v>
      </c>
      <c r="H22" s="15">
        <f t="shared" si="3"/>
        <v>87</v>
      </c>
      <c r="I22" s="15">
        <f t="shared" si="3"/>
        <v>26</v>
      </c>
      <c r="J22" s="15">
        <f t="shared" si="3"/>
        <v>3955</v>
      </c>
      <c r="K22" s="16">
        <f t="shared" si="3"/>
        <v>3964</v>
      </c>
      <c r="L22" s="17">
        <f t="shared" si="1"/>
        <v>99.772956609485362</v>
      </c>
      <c r="M22" s="13">
        <f t="shared" si="3"/>
        <v>21899</v>
      </c>
      <c r="N22" s="13">
        <f t="shared" si="3"/>
        <v>21302</v>
      </c>
      <c r="O22" s="17">
        <f t="shared" si="2"/>
        <v>102.80255375082152</v>
      </c>
    </row>
    <row r="23" spans="1:15" ht="16.5" customHeight="1" thickTop="1" x14ac:dyDescent="0.15">
      <c r="A23" s="20" t="s">
        <v>47</v>
      </c>
      <c r="B23" s="21">
        <v>211</v>
      </c>
      <c r="C23" s="21">
        <v>9</v>
      </c>
      <c r="D23" s="21">
        <v>1740</v>
      </c>
      <c r="E23" s="21">
        <v>297</v>
      </c>
      <c r="F23" s="21">
        <v>1599</v>
      </c>
      <c r="G23" s="21"/>
      <c r="H23" s="21">
        <v>84</v>
      </c>
      <c r="I23" s="21">
        <v>24</v>
      </c>
      <c r="J23" s="21">
        <f>SUM(B23:I23)</f>
        <v>3964</v>
      </c>
    </row>
    <row r="24" spans="1:15" ht="16.5" customHeight="1" x14ac:dyDescent="0.15">
      <c r="A24" s="22" t="s">
        <v>48</v>
      </c>
      <c r="B24" s="23">
        <f>B22/B23*100</f>
        <v>98.578199052132703</v>
      </c>
      <c r="C24" s="23">
        <f t="shared" ref="C24:I24" si="4">C22/C23*100</f>
        <v>222.22222222222223</v>
      </c>
      <c r="D24" s="23">
        <f t="shared" si="4"/>
        <v>104.2528735632184</v>
      </c>
      <c r="E24" s="23">
        <f t="shared" si="4"/>
        <v>100.33670033670035</v>
      </c>
      <c r="F24" s="23">
        <f t="shared" si="4"/>
        <v>93.933708567854907</v>
      </c>
      <c r="G24" s="23"/>
      <c r="H24" s="23">
        <f t="shared" si="4"/>
        <v>103.57142857142858</v>
      </c>
      <c r="I24" s="23">
        <f t="shared" si="4"/>
        <v>108.33333333333333</v>
      </c>
      <c r="J24" s="23">
        <f>J22/J23*100</f>
        <v>99.772956609485362</v>
      </c>
    </row>
    <row r="25" spans="1:15" ht="16.5" customHeight="1" x14ac:dyDescent="0.15">
      <c r="A25" s="28" t="s">
        <v>49</v>
      </c>
      <c r="B25" s="24">
        <v>226</v>
      </c>
      <c r="C25" s="24">
        <v>12</v>
      </c>
      <c r="D25" s="24">
        <v>1400</v>
      </c>
      <c r="E25" s="24">
        <v>312</v>
      </c>
      <c r="F25" s="24">
        <v>1214</v>
      </c>
      <c r="G25" s="24"/>
      <c r="H25" s="24">
        <v>108</v>
      </c>
      <c r="I25" s="24">
        <v>30</v>
      </c>
      <c r="J25" s="24">
        <f>SUM(B25:I25)</f>
        <v>3302</v>
      </c>
    </row>
    <row r="26" spans="1:15" ht="16.5" customHeight="1" x14ac:dyDescent="0.15">
      <c r="A26" s="22" t="s">
        <v>50</v>
      </c>
      <c r="B26" s="17">
        <f>B22/B25*100</f>
        <v>92.035398230088489</v>
      </c>
      <c r="C26" s="17">
        <f t="shared" ref="C26:J26" si="5">C22/C25*100</f>
        <v>166.66666666666669</v>
      </c>
      <c r="D26" s="17">
        <f t="shared" si="5"/>
        <v>129.57142857142858</v>
      </c>
      <c r="E26" s="17">
        <f t="shared" si="5"/>
        <v>95.512820512820511</v>
      </c>
      <c r="F26" s="17">
        <f t="shared" si="5"/>
        <v>123.72322899505765</v>
      </c>
      <c r="G26" s="17"/>
      <c r="H26" s="17">
        <f t="shared" si="5"/>
        <v>80.555555555555557</v>
      </c>
      <c r="I26" s="17">
        <f t="shared" si="5"/>
        <v>86.666666666666671</v>
      </c>
      <c r="J26" s="17">
        <f t="shared" si="5"/>
        <v>119.77589339794064</v>
      </c>
    </row>
    <row r="27" spans="1:15" ht="16.5" customHeight="1" x14ac:dyDescent="0.15">
      <c r="A27" s="25" t="s">
        <v>51</v>
      </c>
      <c r="B27" s="24">
        <v>1109</v>
      </c>
      <c r="C27" s="24">
        <v>99</v>
      </c>
      <c r="D27" s="24">
        <v>9667</v>
      </c>
      <c r="E27" s="24">
        <v>1641</v>
      </c>
      <c r="F27" s="24">
        <v>8784</v>
      </c>
      <c r="G27" s="24"/>
      <c r="H27" s="24">
        <v>444</v>
      </c>
      <c r="I27" s="24">
        <v>155</v>
      </c>
      <c r="J27" s="24">
        <f>SUM(B27:I27)</f>
        <v>21899</v>
      </c>
    </row>
    <row r="28" spans="1:15" ht="16.5" customHeight="1" x14ac:dyDescent="0.15">
      <c r="A28" s="29" t="s">
        <v>52</v>
      </c>
      <c r="B28" s="26">
        <v>1070</v>
      </c>
      <c r="C28" s="26">
        <v>92</v>
      </c>
      <c r="D28" s="26">
        <v>9064</v>
      </c>
      <c r="E28" s="26">
        <v>1609</v>
      </c>
      <c r="F28" s="26">
        <v>8877</v>
      </c>
      <c r="G28" s="26"/>
      <c r="H28" s="26">
        <v>477</v>
      </c>
      <c r="I28" s="26">
        <v>113</v>
      </c>
      <c r="J28" s="26">
        <f>SUM(B28:I28)</f>
        <v>21302</v>
      </c>
    </row>
    <row r="29" spans="1:15" ht="16.5" customHeight="1" x14ac:dyDescent="0.15">
      <c r="A29" s="22" t="s">
        <v>53</v>
      </c>
      <c r="B29" s="17">
        <f>B27/B28*100</f>
        <v>103.64485981308411</v>
      </c>
      <c r="C29" s="17">
        <f t="shared" ref="C29:J29" si="6">C27/C28*100</f>
        <v>107.60869565217391</v>
      </c>
      <c r="D29" s="17">
        <f t="shared" si="6"/>
        <v>106.65269196822595</v>
      </c>
      <c r="E29" s="17">
        <f t="shared" si="6"/>
        <v>101.98881292728403</v>
      </c>
      <c r="F29" s="17">
        <f t="shared" si="6"/>
        <v>98.952348766475168</v>
      </c>
      <c r="G29" s="17"/>
      <c r="H29" s="17">
        <f t="shared" si="6"/>
        <v>93.081761006289312</v>
      </c>
      <c r="I29" s="17">
        <f t="shared" si="6"/>
        <v>137.16814159292034</v>
      </c>
      <c r="J29" s="17">
        <f t="shared" si="6"/>
        <v>102.80255375082152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7B7-6FCF-479F-8FC6-AA40B992EA6F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65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19</v>
      </c>
      <c r="C8" s="13">
        <v>2</v>
      </c>
      <c r="D8" s="13">
        <v>697</v>
      </c>
      <c r="E8" s="13">
        <v>140</v>
      </c>
      <c r="F8" s="13">
        <v>665</v>
      </c>
      <c r="G8" s="13"/>
      <c r="H8" s="13">
        <v>15</v>
      </c>
      <c r="I8" s="14">
        <v>1</v>
      </c>
      <c r="J8" s="15">
        <f>SUM(B8:I8)</f>
        <v>1539</v>
      </c>
      <c r="K8" s="16">
        <v>1678</v>
      </c>
      <c r="L8" s="17">
        <f>J8/K8*100</f>
        <v>91.716328963051254</v>
      </c>
      <c r="M8" s="13">
        <v>11079</v>
      </c>
      <c r="N8" s="13">
        <v>10759</v>
      </c>
      <c r="O8" s="17">
        <f>M8/N8*100</f>
        <v>102.97425411283577</v>
      </c>
    </row>
    <row r="9" spans="1:15" ht="16.5" customHeight="1" thickTop="1" thickBot="1" x14ac:dyDescent="0.2">
      <c r="A9" s="12" t="s">
        <v>34</v>
      </c>
      <c r="B9" s="13"/>
      <c r="C9" s="13"/>
      <c r="D9" s="13">
        <v>148</v>
      </c>
      <c r="E9" s="13">
        <v>3</v>
      </c>
      <c r="F9" s="13">
        <v>291</v>
      </c>
      <c r="G9" s="13"/>
      <c r="H9" s="13">
        <v>11</v>
      </c>
      <c r="I9" s="14"/>
      <c r="J9" s="15">
        <f t="shared" ref="J9:J21" si="0">SUM(B9:I9)</f>
        <v>453</v>
      </c>
      <c r="K9" s="16">
        <v>509</v>
      </c>
      <c r="L9" s="17">
        <f t="shared" ref="L9:L22" si="1">J9/K9*100</f>
        <v>88.99803536345776</v>
      </c>
      <c r="M9" s="13">
        <v>3081</v>
      </c>
      <c r="N9" s="13">
        <v>3020</v>
      </c>
      <c r="O9" s="17">
        <f t="shared" ref="O9:O22" si="2">M9/N9*100</f>
        <v>102.01986754966887</v>
      </c>
    </row>
    <row r="10" spans="1:15" ht="16.5" customHeight="1" thickTop="1" thickBot="1" x14ac:dyDescent="0.2">
      <c r="A10" s="12" t="s">
        <v>39</v>
      </c>
      <c r="B10" s="13">
        <v>15</v>
      </c>
      <c r="C10" s="13">
        <v>7</v>
      </c>
      <c r="D10" s="13">
        <v>195</v>
      </c>
      <c r="E10" s="13">
        <v>50</v>
      </c>
      <c r="F10" s="13">
        <v>148</v>
      </c>
      <c r="G10" s="13"/>
      <c r="H10" s="13">
        <v>2</v>
      </c>
      <c r="I10" s="14"/>
      <c r="J10" s="15">
        <f t="shared" si="0"/>
        <v>417</v>
      </c>
      <c r="K10" s="16">
        <v>538</v>
      </c>
      <c r="L10" s="17">
        <f t="shared" si="1"/>
        <v>77.509293680297404</v>
      </c>
      <c r="M10" s="13">
        <v>3274</v>
      </c>
      <c r="N10" s="13">
        <v>3433</v>
      </c>
      <c r="O10" s="17">
        <f t="shared" si="2"/>
        <v>95.368482376929791</v>
      </c>
    </row>
    <row r="11" spans="1:15" ht="16.5" customHeight="1" thickTop="1" thickBot="1" x14ac:dyDescent="0.2">
      <c r="A11" s="12" t="s">
        <v>36</v>
      </c>
      <c r="B11" s="13">
        <v>5</v>
      </c>
      <c r="C11" s="13"/>
      <c r="D11" s="13">
        <v>84</v>
      </c>
      <c r="E11" s="13">
        <v>9</v>
      </c>
      <c r="F11" s="13">
        <v>45</v>
      </c>
      <c r="G11" s="13"/>
      <c r="H11" s="13">
        <v>1</v>
      </c>
      <c r="I11" s="14"/>
      <c r="J11" s="15">
        <f t="shared" si="0"/>
        <v>144</v>
      </c>
      <c r="K11" s="16">
        <v>145</v>
      </c>
      <c r="L11" s="17">
        <f t="shared" si="1"/>
        <v>99.310344827586206</v>
      </c>
      <c r="M11" s="13">
        <v>1029</v>
      </c>
      <c r="N11" s="13">
        <v>915</v>
      </c>
      <c r="O11" s="17">
        <f t="shared" si="2"/>
        <v>112.45901639344262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6</v>
      </c>
      <c r="E12" s="13"/>
      <c r="F12" s="13">
        <v>112</v>
      </c>
      <c r="G12" s="13"/>
      <c r="H12" s="13"/>
      <c r="I12" s="14"/>
      <c r="J12" s="15">
        <f t="shared" si="0"/>
        <v>118</v>
      </c>
      <c r="K12" s="16">
        <v>100</v>
      </c>
      <c r="L12" s="17">
        <f t="shared" si="1"/>
        <v>118</v>
      </c>
      <c r="M12" s="13">
        <v>757</v>
      </c>
      <c r="N12" s="13">
        <v>789</v>
      </c>
      <c r="O12" s="17">
        <f t="shared" si="2"/>
        <v>95.944233206590624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186</v>
      </c>
      <c r="E13" s="13"/>
      <c r="F13" s="13">
        <v>31</v>
      </c>
      <c r="G13" s="13"/>
      <c r="H13" s="13"/>
      <c r="I13" s="14"/>
      <c r="J13" s="15">
        <f t="shared" si="0"/>
        <v>217</v>
      </c>
      <c r="K13" s="16">
        <v>237</v>
      </c>
      <c r="L13" s="17">
        <f t="shared" si="1"/>
        <v>91.561181434599163</v>
      </c>
      <c r="M13" s="13">
        <v>1630</v>
      </c>
      <c r="N13" s="13">
        <v>1514</v>
      </c>
      <c r="O13" s="17">
        <f t="shared" si="2"/>
        <v>107.66182298546896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/>
      <c r="F14" s="13">
        <v>22</v>
      </c>
      <c r="G14" s="13"/>
      <c r="H14" s="13"/>
      <c r="I14" s="14"/>
      <c r="J14" s="15">
        <f t="shared" si="0"/>
        <v>22</v>
      </c>
      <c r="K14" s="16">
        <v>16</v>
      </c>
      <c r="L14" s="17">
        <f t="shared" si="1"/>
        <v>137.5</v>
      </c>
      <c r="M14" s="13">
        <v>150</v>
      </c>
      <c r="N14" s="13">
        <v>173</v>
      </c>
      <c r="O14" s="17">
        <f t="shared" si="2"/>
        <v>86.705202312138724</v>
      </c>
    </row>
    <row r="15" spans="1:15" ht="16.5" customHeight="1" thickTop="1" thickBot="1" x14ac:dyDescent="0.2">
      <c r="A15" s="12" t="s">
        <v>37</v>
      </c>
      <c r="B15" s="13">
        <v>1</v>
      </c>
      <c r="C15" s="13"/>
      <c r="D15" s="13">
        <v>37</v>
      </c>
      <c r="E15" s="13">
        <v>1</v>
      </c>
      <c r="F15" s="13">
        <v>17</v>
      </c>
      <c r="G15" s="13"/>
      <c r="H15" s="13">
        <v>1</v>
      </c>
      <c r="I15" s="14">
        <v>6</v>
      </c>
      <c r="J15" s="15">
        <f t="shared" si="0"/>
        <v>63</v>
      </c>
      <c r="K15" s="16">
        <v>104</v>
      </c>
      <c r="L15" s="17">
        <f t="shared" si="1"/>
        <v>60.576923076923073</v>
      </c>
      <c r="M15" s="13">
        <v>612</v>
      </c>
      <c r="N15" s="13">
        <v>726</v>
      </c>
      <c r="O15" s="17">
        <f t="shared" si="2"/>
        <v>84.297520661157023</v>
      </c>
    </row>
    <row r="16" spans="1:15" ht="16.5" customHeight="1" thickTop="1" thickBot="1" x14ac:dyDescent="0.2">
      <c r="A16" s="12" t="s">
        <v>35</v>
      </c>
      <c r="B16" s="13">
        <v>70</v>
      </c>
      <c r="C16" s="13"/>
      <c r="D16" s="13"/>
      <c r="E16" s="13">
        <v>48</v>
      </c>
      <c r="F16" s="13"/>
      <c r="G16" s="13"/>
      <c r="H16" s="13">
        <v>41</v>
      </c>
      <c r="I16" s="14"/>
      <c r="J16" s="15">
        <f t="shared" si="0"/>
        <v>159</v>
      </c>
      <c r="K16" s="16">
        <v>115</v>
      </c>
      <c r="L16" s="17">
        <f t="shared" si="1"/>
        <v>138.2608695652174</v>
      </c>
      <c r="M16" s="13">
        <v>803</v>
      </c>
      <c r="N16" s="13">
        <v>808</v>
      </c>
      <c r="O16" s="17">
        <f t="shared" si="2"/>
        <v>99.381188118811878</v>
      </c>
    </row>
    <row r="17" spans="1:15" ht="16.5" customHeight="1" thickTop="1" thickBot="1" x14ac:dyDescent="0.2">
      <c r="A17" s="12" t="s">
        <v>33</v>
      </c>
      <c r="B17" s="13">
        <v>59</v>
      </c>
      <c r="C17" s="13">
        <v>5</v>
      </c>
      <c r="D17" s="13"/>
      <c r="E17" s="13">
        <v>2</v>
      </c>
      <c r="F17" s="13"/>
      <c r="G17" s="13"/>
      <c r="H17" s="13">
        <v>41</v>
      </c>
      <c r="I17" s="14"/>
      <c r="J17" s="15">
        <f t="shared" si="0"/>
        <v>107</v>
      </c>
      <c r="K17" s="16">
        <v>74</v>
      </c>
      <c r="L17" s="17">
        <f t="shared" si="1"/>
        <v>144.59459459459461</v>
      </c>
      <c r="M17" s="13">
        <v>432</v>
      </c>
      <c r="N17" s="13">
        <v>396</v>
      </c>
      <c r="O17" s="17">
        <f t="shared" si="2"/>
        <v>109.09090909090908</v>
      </c>
    </row>
    <row r="18" spans="1:15" ht="16.5" customHeight="1" thickTop="1" thickBot="1" x14ac:dyDescent="0.2">
      <c r="A18" s="12" t="s">
        <v>38</v>
      </c>
      <c r="B18" s="13">
        <v>65</v>
      </c>
      <c r="C18" s="13">
        <v>8</v>
      </c>
      <c r="D18" s="13"/>
      <c r="E18" s="13">
        <v>35</v>
      </c>
      <c r="F18" s="13"/>
      <c r="G18" s="13"/>
      <c r="H18" s="13">
        <v>7</v>
      </c>
      <c r="I18" s="14"/>
      <c r="J18" s="15">
        <f t="shared" si="0"/>
        <v>115</v>
      </c>
      <c r="K18" s="16">
        <v>99</v>
      </c>
      <c r="L18" s="17">
        <f t="shared" si="1"/>
        <v>116.16161616161615</v>
      </c>
      <c r="M18" s="13">
        <v>612</v>
      </c>
      <c r="N18" s="13">
        <v>528</v>
      </c>
      <c r="O18" s="17">
        <f t="shared" si="2"/>
        <v>115.90909090909092</v>
      </c>
    </row>
    <row r="19" spans="1:15" ht="16.5" customHeight="1" thickTop="1" thickBot="1" x14ac:dyDescent="0.2">
      <c r="A19" s="12" t="s">
        <v>43</v>
      </c>
      <c r="B19" s="13">
        <v>9</v>
      </c>
      <c r="C19" s="13"/>
      <c r="D19" s="13"/>
      <c r="E19" s="13"/>
      <c r="F19" s="13"/>
      <c r="G19" s="13"/>
      <c r="H19" s="13">
        <v>4</v>
      </c>
      <c r="I19" s="14"/>
      <c r="J19" s="15">
        <f t="shared" si="0"/>
        <v>13</v>
      </c>
      <c r="K19" s="16">
        <v>17</v>
      </c>
      <c r="L19" s="17">
        <f t="shared" si="1"/>
        <v>76.470588235294116</v>
      </c>
      <c r="M19" s="13">
        <v>103</v>
      </c>
      <c r="N19" s="13">
        <v>125</v>
      </c>
      <c r="O19" s="17">
        <f t="shared" si="2"/>
        <v>82.399999999999991</v>
      </c>
    </row>
    <row r="20" spans="1:15" ht="16.5" customHeight="1" thickTop="1" thickBot="1" x14ac:dyDescent="0.2">
      <c r="A20" s="12" t="s">
        <v>44</v>
      </c>
      <c r="B20" s="13">
        <v>11</v>
      </c>
      <c r="C20" s="13"/>
      <c r="D20" s="13"/>
      <c r="E20" s="13"/>
      <c r="F20" s="13"/>
      <c r="G20" s="13"/>
      <c r="H20" s="13">
        <v>21</v>
      </c>
      <c r="I20" s="14">
        <v>13</v>
      </c>
      <c r="J20" s="15">
        <f t="shared" si="0"/>
        <v>45</v>
      </c>
      <c r="K20" s="16">
        <v>38</v>
      </c>
      <c r="L20" s="17">
        <f t="shared" si="1"/>
        <v>118.42105263157893</v>
      </c>
      <c r="M20" s="13">
        <v>253</v>
      </c>
      <c r="N20" s="13">
        <v>168</v>
      </c>
      <c r="O20" s="17">
        <f t="shared" si="2"/>
        <v>150.5952380952381</v>
      </c>
    </row>
    <row r="21" spans="1:15" ht="16.5" customHeight="1" thickTop="1" thickBot="1" x14ac:dyDescent="0.2">
      <c r="A21" s="30" t="s">
        <v>45</v>
      </c>
      <c r="B21" s="18">
        <v>8</v>
      </c>
      <c r="C21" s="18"/>
      <c r="D21" s="18">
        <v>176</v>
      </c>
      <c r="E21" s="18">
        <v>2</v>
      </c>
      <c r="F21" s="18">
        <v>31</v>
      </c>
      <c r="G21" s="18"/>
      <c r="H21" s="18">
        <v>1</v>
      </c>
      <c r="I21" s="19">
        <v>1</v>
      </c>
      <c r="J21" s="15">
        <f t="shared" si="0"/>
        <v>219</v>
      </c>
      <c r="K21" s="16">
        <v>306</v>
      </c>
      <c r="L21" s="17">
        <f t="shared" si="1"/>
        <v>71.568627450980387</v>
      </c>
      <c r="M21" s="13">
        <v>1715</v>
      </c>
      <c r="N21" s="13">
        <v>1924</v>
      </c>
      <c r="O21" s="17">
        <f t="shared" si="2"/>
        <v>89.137214137214144</v>
      </c>
    </row>
    <row r="22" spans="1:15" ht="16.5" customHeight="1" thickTop="1" thickBot="1" x14ac:dyDescent="0.2">
      <c r="A22" s="31" t="s">
        <v>46</v>
      </c>
      <c r="B22" s="15">
        <f>SUM(B8:B21)</f>
        <v>262</v>
      </c>
      <c r="C22" s="15">
        <f t="shared" ref="C22:N22" si="3">SUM(C8:C21)</f>
        <v>22</v>
      </c>
      <c r="D22" s="15">
        <f t="shared" si="3"/>
        <v>1529</v>
      </c>
      <c r="E22" s="15">
        <f t="shared" si="3"/>
        <v>290</v>
      </c>
      <c r="F22" s="15">
        <f t="shared" si="3"/>
        <v>1362</v>
      </c>
      <c r="G22" s="15">
        <f t="shared" si="3"/>
        <v>0</v>
      </c>
      <c r="H22" s="15">
        <f t="shared" si="3"/>
        <v>145</v>
      </c>
      <c r="I22" s="15">
        <f t="shared" si="3"/>
        <v>21</v>
      </c>
      <c r="J22" s="15">
        <f t="shared" si="3"/>
        <v>3631</v>
      </c>
      <c r="K22" s="16">
        <f t="shared" si="3"/>
        <v>3976</v>
      </c>
      <c r="L22" s="17">
        <f t="shared" si="1"/>
        <v>91.322937625754534</v>
      </c>
      <c r="M22" s="13">
        <f t="shared" si="3"/>
        <v>25530</v>
      </c>
      <c r="N22" s="13">
        <f t="shared" si="3"/>
        <v>25278</v>
      </c>
      <c r="O22" s="17">
        <f t="shared" si="2"/>
        <v>100.99691431284121</v>
      </c>
    </row>
    <row r="23" spans="1:15" ht="16.5" customHeight="1" thickTop="1" x14ac:dyDescent="0.15">
      <c r="A23" s="20" t="s">
        <v>47</v>
      </c>
      <c r="B23" s="21">
        <v>217</v>
      </c>
      <c r="C23" s="21">
        <v>10</v>
      </c>
      <c r="D23" s="21">
        <v>1772</v>
      </c>
      <c r="E23" s="21">
        <v>303</v>
      </c>
      <c r="F23" s="21">
        <v>1539</v>
      </c>
      <c r="G23" s="21"/>
      <c r="H23" s="21">
        <v>114</v>
      </c>
      <c r="I23" s="21">
        <v>21</v>
      </c>
      <c r="J23" s="21">
        <f>SUM(B23:I23)</f>
        <v>3976</v>
      </c>
    </row>
    <row r="24" spans="1:15" ht="16.5" customHeight="1" x14ac:dyDescent="0.15">
      <c r="A24" s="22" t="s">
        <v>48</v>
      </c>
      <c r="B24" s="23">
        <f>B22/B23*100</f>
        <v>120.7373271889401</v>
      </c>
      <c r="C24" s="23">
        <f t="shared" ref="C24:I24" si="4">C22/C23*100</f>
        <v>220.00000000000003</v>
      </c>
      <c r="D24" s="23">
        <f t="shared" si="4"/>
        <v>86.286681715575625</v>
      </c>
      <c r="E24" s="23">
        <f t="shared" si="4"/>
        <v>95.709570957095707</v>
      </c>
      <c r="F24" s="23">
        <f t="shared" si="4"/>
        <v>88.499025341130604</v>
      </c>
      <c r="G24" s="23"/>
      <c r="H24" s="23">
        <f t="shared" si="4"/>
        <v>127.19298245614034</v>
      </c>
      <c r="I24" s="23">
        <f t="shared" si="4"/>
        <v>100</v>
      </c>
      <c r="J24" s="23">
        <f>J22/J23*100</f>
        <v>91.322937625754534</v>
      </c>
    </row>
    <row r="25" spans="1:15" ht="16.5" customHeight="1" x14ac:dyDescent="0.15">
      <c r="A25" s="28" t="s">
        <v>49</v>
      </c>
      <c r="B25" s="24">
        <v>208</v>
      </c>
      <c r="C25" s="24">
        <v>20</v>
      </c>
      <c r="D25" s="24">
        <v>1814</v>
      </c>
      <c r="E25" s="24">
        <v>298</v>
      </c>
      <c r="F25" s="24">
        <v>1502</v>
      </c>
      <c r="G25" s="24"/>
      <c r="H25" s="24">
        <v>87</v>
      </c>
      <c r="I25" s="24">
        <v>26</v>
      </c>
      <c r="J25" s="24">
        <f>SUM(B25:I25)</f>
        <v>3955</v>
      </c>
    </row>
    <row r="26" spans="1:15" ht="16.5" customHeight="1" x14ac:dyDescent="0.15">
      <c r="A26" s="22" t="s">
        <v>50</v>
      </c>
      <c r="B26" s="17">
        <f>B22/B25*100</f>
        <v>125.96153846153845</v>
      </c>
      <c r="C26" s="17">
        <f t="shared" ref="C26:J26" si="5">C22/C25*100</f>
        <v>110.00000000000001</v>
      </c>
      <c r="D26" s="17">
        <f t="shared" si="5"/>
        <v>84.288864388092605</v>
      </c>
      <c r="E26" s="17">
        <f t="shared" si="5"/>
        <v>97.31543624161074</v>
      </c>
      <c r="F26" s="17">
        <f t="shared" si="5"/>
        <v>90.67909454061251</v>
      </c>
      <c r="G26" s="17"/>
      <c r="H26" s="17">
        <f t="shared" si="5"/>
        <v>166.66666666666669</v>
      </c>
      <c r="I26" s="17">
        <f t="shared" si="5"/>
        <v>80.769230769230774</v>
      </c>
      <c r="J26" s="17">
        <f t="shared" si="5"/>
        <v>91.807838179519592</v>
      </c>
    </row>
    <row r="27" spans="1:15" ht="16.5" customHeight="1" x14ac:dyDescent="0.15">
      <c r="A27" s="25" t="s">
        <v>51</v>
      </c>
      <c r="B27" s="24">
        <v>1371</v>
      </c>
      <c r="C27" s="24">
        <v>121</v>
      </c>
      <c r="D27" s="24">
        <v>11196</v>
      </c>
      <c r="E27" s="24">
        <v>1931</v>
      </c>
      <c r="F27" s="24">
        <v>10146</v>
      </c>
      <c r="G27" s="24"/>
      <c r="H27" s="24">
        <v>589</v>
      </c>
      <c r="I27" s="24">
        <v>176</v>
      </c>
      <c r="J27" s="24">
        <f>SUM(B27:I27)</f>
        <v>25530</v>
      </c>
    </row>
    <row r="28" spans="1:15" ht="16.5" customHeight="1" x14ac:dyDescent="0.15">
      <c r="A28" s="29" t="s">
        <v>52</v>
      </c>
      <c r="B28" s="26">
        <v>1287</v>
      </c>
      <c r="C28" s="26">
        <v>102</v>
      </c>
      <c r="D28" s="26">
        <v>10836</v>
      </c>
      <c r="E28" s="26">
        <v>1912</v>
      </c>
      <c r="F28" s="26">
        <v>10416</v>
      </c>
      <c r="G28" s="26"/>
      <c r="H28" s="26">
        <v>591</v>
      </c>
      <c r="I28" s="26">
        <v>134</v>
      </c>
      <c r="J28" s="26">
        <f>SUM(B28:I28)</f>
        <v>25278</v>
      </c>
    </row>
    <row r="29" spans="1:15" ht="16.5" customHeight="1" x14ac:dyDescent="0.15">
      <c r="A29" s="22" t="s">
        <v>53</v>
      </c>
      <c r="B29" s="17">
        <f>B27/B28*100</f>
        <v>106.52680652680652</v>
      </c>
      <c r="C29" s="17">
        <f t="shared" ref="C29:J29" si="6">C27/C28*100</f>
        <v>118.62745098039215</v>
      </c>
      <c r="D29" s="17">
        <f t="shared" si="6"/>
        <v>103.32225913621262</v>
      </c>
      <c r="E29" s="17">
        <f t="shared" si="6"/>
        <v>100.99372384937237</v>
      </c>
      <c r="F29" s="17">
        <f t="shared" si="6"/>
        <v>97.407834101382491</v>
      </c>
      <c r="G29" s="17"/>
      <c r="H29" s="17">
        <f t="shared" si="6"/>
        <v>99.661590524534688</v>
      </c>
      <c r="I29" s="17">
        <f t="shared" si="6"/>
        <v>131.34328358208955</v>
      </c>
      <c r="J29" s="17">
        <f t="shared" si="6"/>
        <v>100.99691431284121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A1DB7-068E-42CB-AE7F-77FC108AFB1B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66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18</v>
      </c>
      <c r="C8" s="13">
        <v>2</v>
      </c>
      <c r="D8" s="13">
        <v>545</v>
      </c>
      <c r="E8" s="13">
        <v>122</v>
      </c>
      <c r="F8" s="13">
        <v>587</v>
      </c>
      <c r="G8" s="13"/>
      <c r="H8" s="13">
        <v>20</v>
      </c>
      <c r="I8" s="14"/>
      <c r="J8" s="15">
        <f t="shared" ref="J8:J21" si="0">SUM(B8:I8)</f>
        <v>1294</v>
      </c>
      <c r="K8" s="16">
        <v>1384</v>
      </c>
      <c r="L8" s="17">
        <f>J8/K8*100</f>
        <v>93.497109826589593</v>
      </c>
      <c r="M8" s="13">
        <v>12373</v>
      </c>
      <c r="N8" s="13">
        <v>12143</v>
      </c>
      <c r="O8" s="17">
        <f>M8/N8*100</f>
        <v>101.89409536358396</v>
      </c>
    </row>
    <row r="9" spans="1:15" ht="16.5" customHeight="1" thickTop="1" thickBot="1" x14ac:dyDescent="0.2">
      <c r="A9" s="12" t="s">
        <v>34</v>
      </c>
      <c r="B9" s="13">
        <v>1</v>
      </c>
      <c r="C9" s="13"/>
      <c r="D9" s="13">
        <v>123</v>
      </c>
      <c r="E9" s="13">
        <v>2</v>
      </c>
      <c r="F9" s="13">
        <v>284</v>
      </c>
      <c r="G9" s="13"/>
      <c r="H9" s="13"/>
      <c r="I9" s="14"/>
      <c r="J9" s="15">
        <f t="shared" si="0"/>
        <v>410</v>
      </c>
      <c r="K9" s="16">
        <v>405</v>
      </c>
      <c r="L9" s="17">
        <f t="shared" ref="L9:L21" si="1">J9/K9*100</f>
        <v>101.23456790123457</v>
      </c>
      <c r="M9" s="13">
        <v>3491</v>
      </c>
      <c r="N9" s="13">
        <v>3425</v>
      </c>
      <c r="O9" s="17">
        <f t="shared" ref="O9:O22" si="2">M9/N9*100</f>
        <v>101.92700729927007</v>
      </c>
    </row>
    <row r="10" spans="1:15" ht="16.5" customHeight="1" thickTop="1" thickBot="1" x14ac:dyDescent="0.2">
      <c r="A10" s="12" t="s">
        <v>39</v>
      </c>
      <c r="B10" s="13">
        <v>13</v>
      </c>
      <c r="C10" s="13">
        <v>1</v>
      </c>
      <c r="D10" s="13">
        <v>194</v>
      </c>
      <c r="E10" s="13">
        <v>50</v>
      </c>
      <c r="F10" s="13">
        <v>157</v>
      </c>
      <c r="G10" s="13"/>
      <c r="H10" s="13">
        <v>7</v>
      </c>
      <c r="I10" s="14"/>
      <c r="J10" s="15">
        <f t="shared" si="0"/>
        <v>422</v>
      </c>
      <c r="K10" s="16">
        <v>482</v>
      </c>
      <c r="L10" s="17">
        <f t="shared" si="1"/>
        <v>87.551867219917014</v>
      </c>
      <c r="M10" s="13">
        <v>3696</v>
      </c>
      <c r="N10" s="13">
        <v>3915</v>
      </c>
      <c r="O10" s="17">
        <f t="shared" si="2"/>
        <v>94.406130268199234</v>
      </c>
    </row>
    <row r="11" spans="1:15" ht="16.5" customHeight="1" thickTop="1" thickBot="1" x14ac:dyDescent="0.2">
      <c r="A11" s="12" t="s">
        <v>36</v>
      </c>
      <c r="B11" s="13">
        <v>1</v>
      </c>
      <c r="C11" s="13"/>
      <c r="D11" s="13">
        <v>77</v>
      </c>
      <c r="E11" s="13">
        <v>9</v>
      </c>
      <c r="F11" s="13">
        <v>38</v>
      </c>
      <c r="G11" s="13"/>
      <c r="H11" s="13">
        <v>1</v>
      </c>
      <c r="I11" s="14"/>
      <c r="J11" s="15">
        <f t="shared" si="0"/>
        <v>126</v>
      </c>
      <c r="K11" s="16">
        <v>127</v>
      </c>
      <c r="L11" s="17">
        <f t="shared" si="1"/>
        <v>99.212598425196859</v>
      </c>
      <c r="M11" s="13">
        <v>1155</v>
      </c>
      <c r="N11" s="13">
        <v>1042</v>
      </c>
      <c r="O11" s="17">
        <f t="shared" si="2"/>
        <v>110.84452975047985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8</v>
      </c>
      <c r="E12" s="13"/>
      <c r="F12" s="13">
        <v>95</v>
      </c>
      <c r="G12" s="13"/>
      <c r="H12" s="13"/>
      <c r="I12" s="14"/>
      <c r="J12" s="15">
        <f t="shared" si="0"/>
        <v>103</v>
      </c>
      <c r="K12" s="16">
        <v>111</v>
      </c>
      <c r="L12" s="17">
        <f t="shared" si="1"/>
        <v>92.792792792792795</v>
      </c>
      <c r="M12" s="13">
        <v>860</v>
      </c>
      <c r="N12" s="13">
        <v>900</v>
      </c>
      <c r="O12" s="17">
        <f t="shared" si="2"/>
        <v>95.555555555555557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182</v>
      </c>
      <c r="E13" s="13">
        <v>1</v>
      </c>
      <c r="F13" s="13">
        <v>29</v>
      </c>
      <c r="G13" s="13"/>
      <c r="H13" s="13">
        <v>1</v>
      </c>
      <c r="I13" s="14"/>
      <c r="J13" s="15">
        <f t="shared" si="0"/>
        <v>213</v>
      </c>
      <c r="K13" s="16">
        <v>203</v>
      </c>
      <c r="L13" s="17">
        <f t="shared" si="1"/>
        <v>104.92610837438423</v>
      </c>
      <c r="M13" s="13">
        <v>1843</v>
      </c>
      <c r="N13" s="13">
        <v>1717</v>
      </c>
      <c r="O13" s="17">
        <f t="shared" si="2"/>
        <v>107.33838089691321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/>
      <c r="F14" s="13">
        <v>12</v>
      </c>
      <c r="G14" s="13"/>
      <c r="H14" s="13"/>
      <c r="I14" s="14"/>
      <c r="J14" s="15">
        <f t="shared" si="0"/>
        <v>12</v>
      </c>
      <c r="K14" s="16">
        <v>24</v>
      </c>
      <c r="L14" s="17">
        <f t="shared" si="1"/>
        <v>50</v>
      </c>
      <c r="M14" s="13">
        <v>162</v>
      </c>
      <c r="N14" s="13">
        <v>197</v>
      </c>
      <c r="O14" s="17">
        <f t="shared" si="2"/>
        <v>82.233502538071065</v>
      </c>
    </row>
    <row r="15" spans="1:15" ht="16.5" customHeight="1" thickTop="1" thickBot="1" x14ac:dyDescent="0.2">
      <c r="A15" s="12" t="s">
        <v>37</v>
      </c>
      <c r="B15" s="13"/>
      <c r="C15" s="13"/>
      <c r="D15" s="13">
        <v>41</v>
      </c>
      <c r="E15" s="13">
        <v>3</v>
      </c>
      <c r="F15" s="13">
        <v>16</v>
      </c>
      <c r="G15" s="13"/>
      <c r="H15" s="13"/>
      <c r="I15" s="14">
        <v>5</v>
      </c>
      <c r="J15" s="15">
        <f t="shared" si="0"/>
        <v>65</v>
      </c>
      <c r="K15" s="16">
        <v>92</v>
      </c>
      <c r="L15" s="17">
        <f t="shared" si="1"/>
        <v>70.652173913043484</v>
      </c>
      <c r="M15" s="13">
        <v>677</v>
      </c>
      <c r="N15" s="13">
        <v>818</v>
      </c>
      <c r="O15" s="17">
        <f t="shared" si="2"/>
        <v>82.762836185819069</v>
      </c>
    </row>
    <row r="16" spans="1:15" ht="16.5" customHeight="1" thickTop="1" thickBot="1" x14ac:dyDescent="0.2">
      <c r="A16" s="12" t="s">
        <v>35</v>
      </c>
      <c r="B16" s="13">
        <v>61</v>
      </c>
      <c r="C16" s="13">
        <v>2</v>
      </c>
      <c r="D16" s="13">
        <v>1</v>
      </c>
      <c r="E16" s="13">
        <v>28</v>
      </c>
      <c r="F16" s="13"/>
      <c r="G16" s="13"/>
      <c r="H16" s="13">
        <v>24</v>
      </c>
      <c r="I16" s="14"/>
      <c r="J16" s="15">
        <f t="shared" si="0"/>
        <v>116</v>
      </c>
      <c r="K16" s="16">
        <v>89</v>
      </c>
      <c r="L16" s="17">
        <f t="shared" si="1"/>
        <v>130.3370786516854</v>
      </c>
      <c r="M16" s="13">
        <v>919</v>
      </c>
      <c r="N16" s="13">
        <v>897</v>
      </c>
      <c r="O16" s="17">
        <f t="shared" si="2"/>
        <v>102.4526198439242</v>
      </c>
    </row>
    <row r="17" spans="1:15" ht="16.5" customHeight="1" thickTop="1" thickBot="1" x14ac:dyDescent="0.2">
      <c r="A17" s="12" t="s">
        <v>33</v>
      </c>
      <c r="B17" s="13">
        <v>31</v>
      </c>
      <c r="C17" s="13">
        <v>3</v>
      </c>
      <c r="D17" s="13"/>
      <c r="E17" s="13">
        <v>1</v>
      </c>
      <c r="F17" s="13"/>
      <c r="G17" s="13"/>
      <c r="H17" s="13">
        <v>16</v>
      </c>
      <c r="I17" s="14"/>
      <c r="J17" s="15">
        <f t="shared" si="0"/>
        <v>51</v>
      </c>
      <c r="K17" s="16">
        <v>46</v>
      </c>
      <c r="L17" s="17">
        <f t="shared" si="1"/>
        <v>110.86956521739131</v>
      </c>
      <c r="M17" s="13">
        <v>483</v>
      </c>
      <c r="N17" s="13">
        <v>442</v>
      </c>
      <c r="O17" s="17">
        <f t="shared" si="2"/>
        <v>109.2760180995475</v>
      </c>
    </row>
    <row r="18" spans="1:15" ht="16.5" customHeight="1" thickTop="1" thickBot="1" x14ac:dyDescent="0.2">
      <c r="A18" s="12" t="s">
        <v>38</v>
      </c>
      <c r="B18" s="13">
        <v>37</v>
      </c>
      <c r="C18" s="13">
        <v>3</v>
      </c>
      <c r="D18" s="13"/>
      <c r="E18" s="13">
        <v>25</v>
      </c>
      <c r="F18" s="13"/>
      <c r="G18" s="13"/>
      <c r="H18" s="13">
        <v>13</v>
      </c>
      <c r="I18" s="14"/>
      <c r="J18" s="15">
        <f t="shared" si="0"/>
        <v>78</v>
      </c>
      <c r="K18" s="16">
        <v>68</v>
      </c>
      <c r="L18" s="17">
        <f t="shared" si="1"/>
        <v>114.70588235294117</v>
      </c>
      <c r="M18" s="13">
        <v>690</v>
      </c>
      <c r="N18" s="13">
        <v>596</v>
      </c>
      <c r="O18" s="17">
        <f t="shared" si="2"/>
        <v>115.7718120805369</v>
      </c>
    </row>
    <row r="19" spans="1:15" ht="16.5" customHeight="1" thickTop="1" thickBot="1" x14ac:dyDescent="0.2">
      <c r="A19" s="12" t="s">
        <v>43</v>
      </c>
      <c r="B19" s="13">
        <v>11</v>
      </c>
      <c r="C19" s="13"/>
      <c r="D19" s="13"/>
      <c r="E19" s="13">
        <v>1</v>
      </c>
      <c r="F19" s="13"/>
      <c r="G19" s="13"/>
      <c r="H19" s="13">
        <v>2</v>
      </c>
      <c r="I19" s="14"/>
      <c r="J19" s="15">
        <f t="shared" si="0"/>
        <v>14</v>
      </c>
      <c r="K19" s="16">
        <v>19</v>
      </c>
      <c r="L19" s="17">
        <f t="shared" si="1"/>
        <v>73.68421052631578</v>
      </c>
      <c r="M19" s="13">
        <v>117</v>
      </c>
      <c r="N19" s="13">
        <v>144</v>
      </c>
      <c r="O19" s="17">
        <f t="shared" si="2"/>
        <v>81.25</v>
      </c>
    </row>
    <row r="20" spans="1:15" ht="16.5" customHeight="1" thickTop="1" thickBot="1" x14ac:dyDescent="0.2">
      <c r="A20" s="12" t="s">
        <v>44</v>
      </c>
      <c r="B20" s="13">
        <v>3</v>
      </c>
      <c r="C20" s="13"/>
      <c r="D20" s="13"/>
      <c r="E20" s="13"/>
      <c r="F20" s="13"/>
      <c r="G20" s="13"/>
      <c r="H20" s="13">
        <v>4</v>
      </c>
      <c r="I20" s="14">
        <v>13</v>
      </c>
      <c r="J20" s="15">
        <f t="shared" si="0"/>
        <v>20</v>
      </c>
      <c r="K20" s="16">
        <v>23</v>
      </c>
      <c r="L20" s="17">
        <f t="shared" si="1"/>
        <v>86.956521739130437</v>
      </c>
      <c r="M20" s="13">
        <v>273</v>
      </c>
      <c r="N20" s="13">
        <v>191</v>
      </c>
      <c r="O20" s="17">
        <f t="shared" si="2"/>
        <v>142.93193717277487</v>
      </c>
    </row>
    <row r="21" spans="1:15" ht="16.5" customHeight="1" thickTop="1" thickBot="1" x14ac:dyDescent="0.2">
      <c r="A21" s="30" t="s">
        <v>45</v>
      </c>
      <c r="B21" s="18">
        <v>5</v>
      </c>
      <c r="C21" s="18"/>
      <c r="D21" s="18">
        <v>168</v>
      </c>
      <c r="E21" s="18">
        <v>9</v>
      </c>
      <c r="F21" s="18">
        <v>30</v>
      </c>
      <c r="G21" s="18"/>
      <c r="H21" s="18">
        <v>1</v>
      </c>
      <c r="I21" s="19"/>
      <c r="J21" s="15">
        <f t="shared" si="0"/>
        <v>213</v>
      </c>
      <c r="K21" s="16">
        <v>279</v>
      </c>
      <c r="L21" s="17">
        <f t="shared" si="1"/>
        <v>76.344086021505376</v>
      </c>
      <c r="M21" s="13">
        <v>1928</v>
      </c>
      <c r="N21" s="13">
        <v>2203</v>
      </c>
      <c r="O21" s="17">
        <f t="shared" si="2"/>
        <v>87.517022242396735</v>
      </c>
    </row>
    <row r="22" spans="1:15" ht="16.5" customHeight="1" thickTop="1" thickBot="1" x14ac:dyDescent="0.2">
      <c r="A22" s="31" t="s">
        <v>46</v>
      </c>
      <c r="B22" s="15">
        <f t="shared" ref="B22:K22" si="3">SUM(B8:B21)</f>
        <v>181</v>
      </c>
      <c r="C22" s="15">
        <f t="shared" si="3"/>
        <v>11</v>
      </c>
      <c r="D22" s="15">
        <f t="shared" si="3"/>
        <v>1339</v>
      </c>
      <c r="E22" s="15">
        <f t="shared" si="3"/>
        <v>251</v>
      </c>
      <c r="F22" s="15">
        <f t="shared" si="3"/>
        <v>1248</v>
      </c>
      <c r="G22" s="15">
        <f t="shared" si="3"/>
        <v>0</v>
      </c>
      <c r="H22" s="15">
        <f t="shared" si="3"/>
        <v>89</v>
      </c>
      <c r="I22" s="15">
        <f t="shared" si="3"/>
        <v>18</v>
      </c>
      <c r="J22" s="15">
        <f t="shared" si="3"/>
        <v>3137</v>
      </c>
      <c r="K22" s="16">
        <f t="shared" si="3"/>
        <v>3352</v>
      </c>
      <c r="L22" s="17">
        <f>J22/K22*100</f>
        <v>93.585918854415269</v>
      </c>
      <c r="M22" s="13">
        <f>SUM(M8:M21)</f>
        <v>28667</v>
      </c>
      <c r="N22" s="13">
        <f t="shared" ref="N22" si="4">SUM(N8:N21)</f>
        <v>28630</v>
      </c>
      <c r="O22" s="17">
        <f t="shared" si="2"/>
        <v>100.12923506811038</v>
      </c>
    </row>
    <row r="23" spans="1:15" ht="16.5" customHeight="1" thickTop="1" x14ac:dyDescent="0.15">
      <c r="A23" s="20" t="s">
        <v>47</v>
      </c>
      <c r="B23" s="21">
        <v>172</v>
      </c>
      <c r="C23" s="21">
        <v>9</v>
      </c>
      <c r="D23" s="21">
        <v>1517</v>
      </c>
      <c r="E23" s="21">
        <v>233</v>
      </c>
      <c r="F23" s="21">
        <v>1337</v>
      </c>
      <c r="G23" s="21"/>
      <c r="H23" s="21">
        <v>67</v>
      </c>
      <c r="I23" s="21">
        <v>17</v>
      </c>
      <c r="J23" s="21">
        <f>SUM(B23:I23)</f>
        <v>3352</v>
      </c>
    </row>
    <row r="24" spans="1:15" ht="16.5" customHeight="1" x14ac:dyDescent="0.15">
      <c r="A24" s="22" t="s">
        <v>48</v>
      </c>
      <c r="B24" s="23">
        <f>B22/B23*100</f>
        <v>105.23255813953489</v>
      </c>
      <c r="C24" s="23">
        <f t="shared" ref="C24:I24" si="5">C22/C23*100</f>
        <v>122.22222222222223</v>
      </c>
      <c r="D24" s="23">
        <f t="shared" si="5"/>
        <v>88.266315095583394</v>
      </c>
      <c r="E24" s="23">
        <f t="shared" si="5"/>
        <v>107.72532188841201</v>
      </c>
      <c r="F24" s="23">
        <f t="shared" si="5"/>
        <v>93.343305908750935</v>
      </c>
      <c r="G24" s="23"/>
      <c r="H24" s="23">
        <f t="shared" si="5"/>
        <v>132.8358208955224</v>
      </c>
      <c r="I24" s="23">
        <f t="shared" si="5"/>
        <v>105.88235294117648</v>
      </c>
      <c r="J24" s="23">
        <f>J22/J23*100</f>
        <v>93.585918854415269</v>
      </c>
    </row>
    <row r="25" spans="1:15" ht="16.5" customHeight="1" x14ac:dyDescent="0.15">
      <c r="A25" s="28" t="s">
        <v>49</v>
      </c>
      <c r="B25" s="24">
        <v>262</v>
      </c>
      <c r="C25" s="24">
        <v>22</v>
      </c>
      <c r="D25" s="24">
        <v>1529</v>
      </c>
      <c r="E25" s="24">
        <v>290</v>
      </c>
      <c r="F25" s="24">
        <v>1362</v>
      </c>
      <c r="G25" s="24"/>
      <c r="H25" s="24">
        <v>145</v>
      </c>
      <c r="I25" s="24">
        <v>21</v>
      </c>
      <c r="J25" s="24">
        <f>SUM(B25:I25)</f>
        <v>3631</v>
      </c>
    </row>
    <row r="26" spans="1:15" ht="16.5" customHeight="1" x14ac:dyDescent="0.15">
      <c r="A26" s="22" t="s">
        <v>50</v>
      </c>
      <c r="B26" s="17">
        <f>B22/B25*100</f>
        <v>69.083969465648849</v>
      </c>
      <c r="C26" s="17">
        <f t="shared" ref="C26:J26" si="6">C22/C25*100</f>
        <v>50</v>
      </c>
      <c r="D26" s="17">
        <f t="shared" si="6"/>
        <v>87.573577501635057</v>
      </c>
      <c r="E26" s="17">
        <f t="shared" si="6"/>
        <v>86.551724137931032</v>
      </c>
      <c r="F26" s="17">
        <f t="shared" si="6"/>
        <v>91.629955947136565</v>
      </c>
      <c r="G26" s="17"/>
      <c r="H26" s="17">
        <f t="shared" si="6"/>
        <v>61.379310344827587</v>
      </c>
      <c r="I26" s="17">
        <f t="shared" si="6"/>
        <v>85.714285714285708</v>
      </c>
      <c r="J26" s="17">
        <f t="shared" si="6"/>
        <v>86.39493252547507</v>
      </c>
    </row>
    <row r="27" spans="1:15" ht="16.5" customHeight="1" x14ac:dyDescent="0.15">
      <c r="A27" s="25" t="s">
        <v>51</v>
      </c>
      <c r="B27" s="24">
        <v>1552</v>
      </c>
      <c r="C27" s="24">
        <v>132</v>
      </c>
      <c r="D27" s="24">
        <v>12535</v>
      </c>
      <c r="E27" s="24">
        <v>2182</v>
      </c>
      <c r="F27" s="24">
        <v>11394</v>
      </c>
      <c r="G27" s="24"/>
      <c r="H27" s="24">
        <v>678</v>
      </c>
      <c r="I27" s="24">
        <v>194</v>
      </c>
      <c r="J27" s="24">
        <f>SUM(B27:I27)</f>
        <v>28667</v>
      </c>
    </row>
    <row r="28" spans="1:15" ht="16.5" customHeight="1" x14ac:dyDescent="0.15">
      <c r="A28" s="29" t="s">
        <v>52</v>
      </c>
      <c r="B28" s="26">
        <v>1459</v>
      </c>
      <c r="C28" s="26">
        <v>111</v>
      </c>
      <c r="D28" s="26">
        <v>12353</v>
      </c>
      <c r="E28" s="26">
        <v>2145</v>
      </c>
      <c r="F28" s="26">
        <v>11753</v>
      </c>
      <c r="G28" s="26"/>
      <c r="H28" s="26">
        <v>658</v>
      </c>
      <c r="I28" s="26">
        <v>151</v>
      </c>
      <c r="J28" s="26">
        <f>SUM(B28:I28)</f>
        <v>28630</v>
      </c>
    </row>
    <row r="29" spans="1:15" ht="16.5" customHeight="1" x14ac:dyDescent="0.15">
      <c r="A29" s="22" t="s">
        <v>53</v>
      </c>
      <c r="B29" s="17">
        <f>B27/B28*100</f>
        <v>106.3742289239205</v>
      </c>
      <c r="C29" s="17">
        <f t="shared" ref="C29:J29" si="7">C27/C28*100</f>
        <v>118.91891891891892</v>
      </c>
      <c r="D29" s="17">
        <f t="shared" si="7"/>
        <v>101.47332631749373</v>
      </c>
      <c r="E29" s="17">
        <f t="shared" si="7"/>
        <v>101.72494172494173</v>
      </c>
      <c r="F29" s="17">
        <f t="shared" si="7"/>
        <v>96.945460733429769</v>
      </c>
      <c r="G29" s="17"/>
      <c r="H29" s="17">
        <f t="shared" si="7"/>
        <v>103.03951367781154</v>
      </c>
      <c r="I29" s="17">
        <f t="shared" si="7"/>
        <v>128.47682119205297</v>
      </c>
      <c r="J29" s="17">
        <f t="shared" si="7"/>
        <v>100.12923506811038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CBE36-9E15-4E95-9743-844C8D8BB622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1</v>
      </c>
      <c r="G2" s="34"/>
      <c r="H2" s="34"/>
      <c r="I2" s="34"/>
    </row>
    <row r="3" spans="1:15" x14ac:dyDescent="0.15">
      <c r="A3" s="35" t="s">
        <v>58</v>
      </c>
      <c r="B3" s="35"/>
    </row>
    <row r="4" spans="1:15" ht="14.25" thickBot="1" x14ac:dyDescent="0.2">
      <c r="A4" s="1"/>
      <c r="B4" s="1"/>
      <c r="N4" s="36"/>
      <c r="O4" s="36"/>
    </row>
    <row r="5" spans="1:15" ht="15" thickTop="1" thickBot="1" x14ac:dyDescent="0.2">
      <c r="A5" s="2" t="s">
        <v>2</v>
      </c>
      <c r="B5" s="3" t="s">
        <v>3</v>
      </c>
      <c r="C5" s="37" t="s">
        <v>4</v>
      </c>
      <c r="D5" s="28" t="s">
        <v>3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39" t="s">
        <v>10</v>
      </c>
      <c r="K5" s="40" t="s">
        <v>11</v>
      </c>
      <c r="L5" s="32"/>
      <c r="M5" s="32" t="s">
        <v>12</v>
      </c>
      <c r="N5" s="32"/>
      <c r="O5" s="32"/>
    </row>
    <row r="6" spans="1:15" ht="15" thickTop="1" thickBot="1" x14ac:dyDescent="0.2">
      <c r="A6" s="5"/>
      <c r="B6" s="6" t="s">
        <v>13</v>
      </c>
      <c r="C6" s="38"/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16</v>
      </c>
      <c r="I6" s="7" t="s">
        <v>17</v>
      </c>
      <c r="J6" s="39"/>
      <c r="K6" s="40" t="s">
        <v>18</v>
      </c>
      <c r="L6" s="32" t="s">
        <v>19</v>
      </c>
      <c r="M6" s="32" t="s">
        <v>20</v>
      </c>
      <c r="N6" s="32" t="s">
        <v>21</v>
      </c>
      <c r="O6" s="32" t="s">
        <v>22</v>
      </c>
    </row>
    <row r="7" spans="1:15" ht="15" thickTop="1" thickBot="1" x14ac:dyDescent="0.2">
      <c r="A7" s="8" t="s">
        <v>23</v>
      </c>
      <c r="B7" s="9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2" t="s">
        <v>42</v>
      </c>
      <c r="B8" s="13">
        <v>26</v>
      </c>
      <c r="C8" s="13">
        <v>1</v>
      </c>
      <c r="D8" s="13">
        <v>630</v>
      </c>
      <c r="E8" s="13">
        <v>119</v>
      </c>
      <c r="F8" s="13">
        <v>658</v>
      </c>
      <c r="G8" s="13"/>
      <c r="H8" s="13">
        <v>11</v>
      </c>
      <c r="I8" s="14"/>
      <c r="J8" s="15">
        <f>SUM(B8:I8)</f>
        <v>1445</v>
      </c>
      <c r="K8" s="16">
        <v>1648</v>
      </c>
      <c r="L8" s="17">
        <f>J8/K8*100</f>
        <v>87.682038834951456</v>
      </c>
      <c r="M8" s="13">
        <v>13818</v>
      </c>
      <c r="N8" s="13">
        <v>13791</v>
      </c>
      <c r="O8" s="17">
        <f>M8/N8*100</f>
        <v>100.19577985642812</v>
      </c>
    </row>
    <row r="9" spans="1:15" ht="16.5" customHeight="1" thickTop="1" thickBot="1" x14ac:dyDescent="0.2">
      <c r="A9" s="12" t="s">
        <v>34</v>
      </c>
      <c r="B9" s="13"/>
      <c r="C9" s="13"/>
      <c r="D9" s="13">
        <v>115</v>
      </c>
      <c r="E9" s="13"/>
      <c r="F9" s="13">
        <v>288</v>
      </c>
      <c r="G9" s="13"/>
      <c r="H9" s="13">
        <v>1</v>
      </c>
      <c r="I9" s="14"/>
      <c r="J9" s="15">
        <f t="shared" ref="J9:J21" si="0">SUM(B9:I9)</f>
        <v>404</v>
      </c>
      <c r="K9" s="16">
        <v>441</v>
      </c>
      <c r="L9" s="17">
        <f t="shared" ref="L9:L22" si="1">J9/K9*100</f>
        <v>91.609977324263042</v>
      </c>
      <c r="M9" s="13">
        <v>3895</v>
      </c>
      <c r="N9" s="13">
        <v>3866</v>
      </c>
      <c r="O9" s="17">
        <f t="shared" ref="O9:O22" si="2">M9/N9*100</f>
        <v>100.75012933264355</v>
      </c>
    </row>
    <row r="10" spans="1:15" ht="16.5" customHeight="1" thickTop="1" thickBot="1" x14ac:dyDescent="0.2">
      <c r="A10" s="12" t="s">
        <v>39</v>
      </c>
      <c r="B10" s="13">
        <v>5</v>
      </c>
      <c r="C10" s="13">
        <v>2</v>
      </c>
      <c r="D10" s="13">
        <v>225</v>
      </c>
      <c r="E10" s="13">
        <v>32</v>
      </c>
      <c r="F10" s="13">
        <v>159</v>
      </c>
      <c r="G10" s="13"/>
      <c r="H10" s="13">
        <v>9</v>
      </c>
      <c r="I10" s="14"/>
      <c r="J10" s="15">
        <f t="shared" si="0"/>
        <v>432</v>
      </c>
      <c r="K10" s="16">
        <v>504</v>
      </c>
      <c r="L10" s="17">
        <f t="shared" si="1"/>
        <v>85.714285714285708</v>
      </c>
      <c r="M10" s="13">
        <v>4128</v>
      </c>
      <c r="N10" s="13">
        <v>4419</v>
      </c>
      <c r="O10" s="17">
        <f t="shared" si="2"/>
        <v>93.41479972844536</v>
      </c>
    </row>
    <row r="11" spans="1:15" ht="16.5" customHeight="1" thickTop="1" thickBot="1" x14ac:dyDescent="0.2">
      <c r="A11" s="12" t="s">
        <v>36</v>
      </c>
      <c r="B11" s="13">
        <v>4</v>
      </c>
      <c r="C11" s="13"/>
      <c r="D11" s="13">
        <v>87</v>
      </c>
      <c r="E11" s="13">
        <v>16</v>
      </c>
      <c r="F11" s="13">
        <v>37</v>
      </c>
      <c r="G11" s="13"/>
      <c r="H11" s="13">
        <v>4</v>
      </c>
      <c r="I11" s="14"/>
      <c r="J11" s="15">
        <f t="shared" si="0"/>
        <v>148</v>
      </c>
      <c r="K11" s="16">
        <v>148</v>
      </c>
      <c r="L11" s="17">
        <f t="shared" si="1"/>
        <v>100</v>
      </c>
      <c r="M11" s="13">
        <v>1303</v>
      </c>
      <c r="N11" s="13">
        <v>1190</v>
      </c>
      <c r="O11" s="17">
        <f t="shared" si="2"/>
        <v>109.49579831932775</v>
      </c>
    </row>
    <row r="12" spans="1:15" ht="16.5" customHeight="1" thickTop="1" thickBot="1" x14ac:dyDescent="0.2">
      <c r="A12" s="12" t="s">
        <v>41</v>
      </c>
      <c r="B12" s="13"/>
      <c r="C12" s="13"/>
      <c r="D12" s="13">
        <v>3</v>
      </c>
      <c r="E12" s="13"/>
      <c r="F12" s="13">
        <v>135</v>
      </c>
      <c r="G12" s="13"/>
      <c r="H12" s="13"/>
      <c r="I12" s="14"/>
      <c r="J12" s="15">
        <f t="shared" si="0"/>
        <v>138</v>
      </c>
      <c r="K12" s="16">
        <v>108</v>
      </c>
      <c r="L12" s="17">
        <f t="shared" si="1"/>
        <v>127.77777777777777</v>
      </c>
      <c r="M12" s="13">
        <v>998</v>
      </c>
      <c r="N12" s="13">
        <v>1008</v>
      </c>
      <c r="O12" s="17">
        <f t="shared" si="2"/>
        <v>99.007936507936506</v>
      </c>
    </row>
    <row r="13" spans="1:15" ht="16.5" customHeight="1" thickTop="1" thickBot="1" x14ac:dyDescent="0.2">
      <c r="A13" s="12" t="s">
        <v>40</v>
      </c>
      <c r="B13" s="13"/>
      <c r="C13" s="13"/>
      <c r="D13" s="13">
        <v>173</v>
      </c>
      <c r="E13" s="13"/>
      <c r="F13" s="13">
        <v>22</v>
      </c>
      <c r="G13" s="13"/>
      <c r="H13" s="13"/>
      <c r="I13" s="14"/>
      <c r="J13" s="15">
        <f t="shared" si="0"/>
        <v>195</v>
      </c>
      <c r="K13" s="16">
        <v>221</v>
      </c>
      <c r="L13" s="17">
        <f t="shared" si="1"/>
        <v>88.235294117647058</v>
      </c>
      <c r="M13" s="13">
        <v>2038</v>
      </c>
      <c r="N13" s="13">
        <v>1938</v>
      </c>
      <c r="O13" s="17">
        <f t="shared" si="2"/>
        <v>105.15995872033024</v>
      </c>
    </row>
    <row r="14" spans="1:15" ht="16.5" customHeight="1" thickTop="1" thickBot="1" x14ac:dyDescent="0.2">
      <c r="A14" s="12" t="s">
        <v>32</v>
      </c>
      <c r="B14" s="13"/>
      <c r="C14" s="13"/>
      <c r="D14" s="13"/>
      <c r="E14" s="13"/>
      <c r="F14" s="13">
        <v>25</v>
      </c>
      <c r="G14" s="13"/>
      <c r="H14" s="13"/>
      <c r="I14" s="14"/>
      <c r="J14" s="15">
        <f t="shared" si="0"/>
        <v>25</v>
      </c>
      <c r="K14" s="16">
        <v>20</v>
      </c>
      <c r="L14" s="17">
        <f t="shared" si="1"/>
        <v>125</v>
      </c>
      <c r="M14" s="13">
        <v>187</v>
      </c>
      <c r="N14" s="13">
        <v>217</v>
      </c>
      <c r="O14" s="17">
        <f t="shared" si="2"/>
        <v>86.175115207373281</v>
      </c>
    </row>
    <row r="15" spans="1:15" ht="16.5" customHeight="1" thickTop="1" thickBot="1" x14ac:dyDescent="0.2">
      <c r="A15" s="12" t="s">
        <v>37</v>
      </c>
      <c r="B15" s="13">
        <v>1</v>
      </c>
      <c r="C15" s="13"/>
      <c r="D15" s="13">
        <v>56</v>
      </c>
      <c r="E15" s="13">
        <v>6</v>
      </c>
      <c r="F15" s="13">
        <v>18</v>
      </c>
      <c r="G15" s="13"/>
      <c r="H15" s="13">
        <v>2</v>
      </c>
      <c r="I15" s="14">
        <v>8</v>
      </c>
      <c r="J15" s="15">
        <f t="shared" si="0"/>
        <v>91</v>
      </c>
      <c r="K15" s="16">
        <v>104</v>
      </c>
      <c r="L15" s="17">
        <f t="shared" si="1"/>
        <v>87.5</v>
      </c>
      <c r="M15" s="13">
        <v>768</v>
      </c>
      <c r="N15" s="13">
        <v>922</v>
      </c>
      <c r="O15" s="17">
        <f t="shared" si="2"/>
        <v>83.297180043383946</v>
      </c>
    </row>
    <row r="16" spans="1:15" ht="16.5" customHeight="1" thickTop="1" thickBot="1" x14ac:dyDescent="0.2">
      <c r="A16" s="12" t="s">
        <v>35</v>
      </c>
      <c r="B16" s="13">
        <v>57</v>
      </c>
      <c r="C16" s="13">
        <v>3</v>
      </c>
      <c r="D16" s="13">
        <v>1</v>
      </c>
      <c r="E16" s="13">
        <v>38</v>
      </c>
      <c r="F16" s="13"/>
      <c r="G16" s="13"/>
      <c r="H16" s="13">
        <v>15</v>
      </c>
      <c r="I16" s="14"/>
      <c r="J16" s="15">
        <f t="shared" si="0"/>
        <v>114</v>
      </c>
      <c r="K16" s="16">
        <v>123</v>
      </c>
      <c r="L16" s="17">
        <f t="shared" si="1"/>
        <v>92.682926829268297</v>
      </c>
      <c r="M16" s="13">
        <v>1033</v>
      </c>
      <c r="N16" s="13">
        <v>1020</v>
      </c>
      <c r="O16" s="17">
        <f t="shared" si="2"/>
        <v>101.27450980392156</v>
      </c>
    </row>
    <row r="17" spans="1:15" ht="16.5" customHeight="1" thickTop="1" thickBot="1" x14ac:dyDescent="0.2">
      <c r="A17" s="12" t="s">
        <v>33</v>
      </c>
      <c r="B17" s="13">
        <v>34</v>
      </c>
      <c r="C17" s="13">
        <v>3</v>
      </c>
      <c r="D17" s="13"/>
      <c r="E17" s="13">
        <v>8</v>
      </c>
      <c r="F17" s="13"/>
      <c r="G17" s="13"/>
      <c r="H17" s="13">
        <v>10</v>
      </c>
      <c r="I17" s="14"/>
      <c r="J17" s="15">
        <f t="shared" si="0"/>
        <v>55</v>
      </c>
      <c r="K17" s="16">
        <v>59</v>
      </c>
      <c r="L17" s="17">
        <f t="shared" si="1"/>
        <v>93.220338983050837</v>
      </c>
      <c r="M17" s="13">
        <v>538</v>
      </c>
      <c r="N17" s="13">
        <v>501</v>
      </c>
      <c r="O17" s="17">
        <f t="shared" si="2"/>
        <v>107.38522954091816</v>
      </c>
    </row>
    <row r="18" spans="1:15" ht="16.5" customHeight="1" thickTop="1" thickBot="1" x14ac:dyDescent="0.2">
      <c r="A18" s="12" t="s">
        <v>38</v>
      </c>
      <c r="B18" s="13">
        <v>35</v>
      </c>
      <c r="C18" s="13">
        <v>3</v>
      </c>
      <c r="D18" s="13"/>
      <c r="E18" s="13">
        <v>34</v>
      </c>
      <c r="F18" s="13"/>
      <c r="G18" s="13"/>
      <c r="H18" s="13">
        <v>9</v>
      </c>
      <c r="I18" s="14"/>
      <c r="J18" s="15">
        <f t="shared" si="0"/>
        <v>81</v>
      </c>
      <c r="K18" s="16">
        <v>75</v>
      </c>
      <c r="L18" s="17">
        <f t="shared" si="1"/>
        <v>108</v>
      </c>
      <c r="M18" s="13">
        <v>771</v>
      </c>
      <c r="N18" s="13">
        <v>671</v>
      </c>
      <c r="O18" s="17">
        <f t="shared" si="2"/>
        <v>114.90312965722802</v>
      </c>
    </row>
    <row r="19" spans="1:15" ht="16.5" customHeight="1" thickTop="1" thickBot="1" x14ac:dyDescent="0.2">
      <c r="A19" s="12" t="s">
        <v>43</v>
      </c>
      <c r="B19" s="13">
        <v>16</v>
      </c>
      <c r="C19" s="13"/>
      <c r="D19" s="13"/>
      <c r="E19" s="13"/>
      <c r="F19" s="13"/>
      <c r="G19" s="13"/>
      <c r="H19" s="13">
        <v>3</v>
      </c>
      <c r="I19" s="14"/>
      <c r="J19" s="15">
        <f t="shared" si="0"/>
        <v>19</v>
      </c>
      <c r="K19" s="16">
        <v>22</v>
      </c>
      <c r="L19" s="17">
        <f t="shared" si="1"/>
        <v>86.36363636363636</v>
      </c>
      <c r="M19" s="13">
        <v>136</v>
      </c>
      <c r="N19" s="13">
        <v>166</v>
      </c>
      <c r="O19" s="17">
        <f t="shared" si="2"/>
        <v>81.92771084337349</v>
      </c>
    </row>
    <row r="20" spans="1:15" ht="16.5" customHeight="1" thickTop="1" thickBot="1" x14ac:dyDescent="0.2">
      <c r="A20" s="12" t="s">
        <v>44</v>
      </c>
      <c r="B20" s="13">
        <v>6</v>
      </c>
      <c r="C20" s="13"/>
      <c r="D20" s="13">
        <v>1</v>
      </c>
      <c r="E20" s="13"/>
      <c r="F20" s="13"/>
      <c r="G20" s="13"/>
      <c r="H20" s="13">
        <v>16</v>
      </c>
      <c r="I20" s="14">
        <v>19</v>
      </c>
      <c r="J20" s="15">
        <f t="shared" si="0"/>
        <v>42</v>
      </c>
      <c r="K20" s="16">
        <v>37</v>
      </c>
      <c r="L20" s="17">
        <f t="shared" si="1"/>
        <v>113.51351351351352</v>
      </c>
      <c r="M20" s="13">
        <v>315</v>
      </c>
      <c r="N20" s="13">
        <v>228</v>
      </c>
      <c r="O20" s="17">
        <f t="shared" si="2"/>
        <v>138.15789473684211</v>
      </c>
    </row>
    <row r="21" spans="1:15" ht="16.5" customHeight="1" thickTop="1" thickBot="1" x14ac:dyDescent="0.2">
      <c r="A21" s="30" t="s">
        <v>45</v>
      </c>
      <c r="B21" s="18">
        <v>7</v>
      </c>
      <c r="C21" s="18"/>
      <c r="D21" s="18">
        <v>200</v>
      </c>
      <c r="E21" s="18">
        <v>8</v>
      </c>
      <c r="F21" s="18">
        <v>33</v>
      </c>
      <c r="G21" s="18"/>
      <c r="H21" s="18">
        <v>1</v>
      </c>
      <c r="I21" s="19"/>
      <c r="J21" s="15">
        <f t="shared" si="0"/>
        <v>249</v>
      </c>
      <c r="K21" s="16">
        <v>276</v>
      </c>
      <c r="L21" s="17">
        <f t="shared" si="1"/>
        <v>90.217391304347828</v>
      </c>
      <c r="M21" s="13">
        <v>2177</v>
      </c>
      <c r="N21" s="13">
        <v>2479</v>
      </c>
      <c r="O21" s="17">
        <f t="shared" si="2"/>
        <v>87.81766841468334</v>
      </c>
    </row>
    <row r="22" spans="1:15" ht="16.5" customHeight="1" thickTop="1" thickBot="1" x14ac:dyDescent="0.2">
      <c r="A22" s="31" t="s">
        <v>46</v>
      </c>
      <c r="B22" s="15">
        <f>SUM(B8:B21)</f>
        <v>191</v>
      </c>
      <c r="C22" s="15">
        <f t="shared" ref="C22:N22" si="3">SUM(C8:C21)</f>
        <v>12</v>
      </c>
      <c r="D22" s="15">
        <f t="shared" si="3"/>
        <v>1491</v>
      </c>
      <c r="E22" s="15">
        <f t="shared" si="3"/>
        <v>261</v>
      </c>
      <c r="F22" s="15">
        <f t="shared" si="3"/>
        <v>1375</v>
      </c>
      <c r="G22" s="15">
        <f t="shared" si="3"/>
        <v>0</v>
      </c>
      <c r="H22" s="15">
        <f t="shared" si="3"/>
        <v>81</v>
      </c>
      <c r="I22" s="15">
        <f t="shared" si="3"/>
        <v>27</v>
      </c>
      <c r="J22" s="15">
        <f t="shared" si="3"/>
        <v>3438</v>
      </c>
      <c r="K22" s="16">
        <f t="shared" si="3"/>
        <v>3786</v>
      </c>
      <c r="L22" s="17">
        <f t="shared" si="1"/>
        <v>90.808240887480181</v>
      </c>
      <c r="M22" s="13">
        <f t="shared" si="3"/>
        <v>32105</v>
      </c>
      <c r="N22" s="13">
        <f t="shared" si="3"/>
        <v>32416</v>
      </c>
      <c r="O22" s="17">
        <f t="shared" si="2"/>
        <v>99.040597235932864</v>
      </c>
    </row>
    <row r="23" spans="1:15" ht="16.5" customHeight="1" thickTop="1" x14ac:dyDescent="0.15">
      <c r="A23" s="20" t="s">
        <v>47</v>
      </c>
      <c r="B23" s="21">
        <v>221</v>
      </c>
      <c r="C23" s="21">
        <v>15</v>
      </c>
      <c r="D23" s="21">
        <v>1702</v>
      </c>
      <c r="E23" s="21">
        <v>279</v>
      </c>
      <c r="F23" s="21">
        <v>1466</v>
      </c>
      <c r="G23" s="21"/>
      <c r="H23" s="21">
        <v>84</v>
      </c>
      <c r="I23" s="21">
        <v>19</v>
      </c>
      <c r="J23" s="21">
        <f>SUM(B23:I23)</f>
        <v>3786</v>
      </c>
    </row>
    <row r="24" spans="1:15" ht="16.5" customHeight="1" x14ac:dyDescent="0.15">
      <c r="A24" s="22" t="s">
        <v>48</v>
      </c>
      <c r="B24" s="23">
        <f>B22/B23*100</f>
        <v>86.425339366515843</v>
      </c>
      <c r="C24" s="23">
        <f t="shared" ref="C24:I24" si="4">C22/C23*100</f>
        <v>80</v>
      </c>
      <c r="D24" s="23">
        <f t="shared" si="4"/>
        <v>87.602820211515862</v>
      </c>
      <c r="E24" s="23">
        <f t="shared" si="4"/>
        <v>93.548387096774192</v>
      </c>
      <c r="F24" s="23">
        <f t="shared" si="4"/>
        <v>93.792633015006828</v>
      </c>
      <c r="G24" s="23"/>
      <c r="H24" s="23">
        <f t="shared" si="4"/>
        <v>96.428571428571431</v>
      </c>
      <c r="I24" s="23">
        <f t="shared" si="4"/>
        <v>142.10526315789474</v>
      </c>
      <c r="J24" s="23">
        <f>J22/J23*100</f>
        <v>90.808240887480181</v>
      </c>
    </row>
    <row r="25" spans="1:15" ht="16.5" customHeight="1" x14ac:dyDescent="0.15">
      <c r="A25" s="28" t="s">
        <v>49</v>
      </c>
      <c r="B25" s="24">
        <v>181</v>
      </c>
      <c r="C25" s="24">
        <v>11</v>
      </c>
      <c r="D25" s="24">
        <v>1339</v>
      </c>
      <c r="E25" s="24">
        <v>251</v>
      </c>
      <c r="F25" s="24">
        <v>1248</v>
      </c>
      <c r="G25" s="24"/>
      <c r="H25" s="24">
        <v>89</v>
      </c>
      <c r="I25" s="24">
        <v>18</v>
      </c>
      <c r="J25" s="24">
        <f>SUM(B25:I25)</f>
        <v>3137</v>
      </c>
    </row>
    <row r="26" spans="1:15" ht="16.5" customHeight="1" x14ac:dyDescent="0.15">
      <c r="A26" s="22" t="s">
        <v>50</v>
      </c>
      <c r="B26" s="17">
        <f>B22/B25*100</f>
        <v>105.52486187845305</v>
      </c>
      <c r="C26" s="17">
        <f t="shared" ref="C26:J26" si="5">C22/C25*100</f>
        <v>109.09090909090908</v>
      </c>
      <c r="D26" s="17">
        <f t="shared" si="5"/>
        <v>111.35175504107544</v>
      </c>
      <c r="E26" s="17">
        <f t="shared" si="5"/>
        <v>103.98406374501991</v>
      </c>
      <c r="F26" s="17">
        <f t="shared" si="5"/>
        <v>110.17628205128204</v>
      </c>
      <c r="G26" s="17"/>
      <c r="H26" s="17">
        <f t="shared" si="5"/>
        <v>91.011235955056179</v>
      </c>
      <c r="I26" s="17">
        <f t="shared" si="5"/>
        <v>150</v>
      </c>
      <c r="J26" s="17">
        <f t="shared" si="5"/>
        <v>109.59515460631178</v>
      </c>
    </row>
    <row r="27" spans="1:15" ht="16.5" customHeight="1" x14ac:dyDescent="0.15">
      <c r="A27" s="25" t="s">
        <v>51</v>
      </c>
      <c r="B27" s="24">
        <v>1743</v>
      </c>
      <c r="C27" s="24">
        <v>144</v>
      </c>
      <c r="D27" s="24">
        <v>14026</v>
      </c>
      <c r="E27" s="24">
        <v>2443</v>
      </c>
      <c r="F27" s="24">
        <v>12769</v>
      </c>
      <c r="G27" s="24"/>
      <c r="H27" s="24">
        <v>759</v>
      </c>
      <c r="I27" s="24">
        <v>221</v>
      </c>
      <c r="J27" s="24">
        <f>SUM(B27:I27)</f>
        <v>32105</v>
      </c>
    </row>
    <row r="28" spans="1:15" ht="16.5" customHeight="1" x14ac:dyDescent="0.15">
      <c r="A28" s="29" t="s">
        <v>52</v>
      </c>
      <c r="B28" s="26">
        <v>1680</v>
      </c>
      <c r="C28" s="26">
        <v>126</v>
      </c>
      <c r="D28" s="26">
        <v>14055</v>
      </c>
      <c r="E28" s="26">
        <v>2424</v>
      </c>
      <c r="F28" s="26">
        <v>13219</v>
      </c>
      <c r="G28" s="26"/>
      <c r="H28" s="26">
        <v>742</v>
      </c>
      <c r="I28" s="26">
        <v>170</v>
      </c>
      <c r="J28" s="26">
        <f>SUM(B28:I28)</f>
        <v>32416</v>
      </c>
    </row>
    <row r="29" spans="1:15" ht="16.5" customHeight="1" x14ac:dyDescent="0.15">
      <c r="A29" s="22" t="s">
        <v>53</v>
      </c>
      <c r="B29" s="17">
        <f>B27/B28*100</f>
        <v>103.75000000000001</v>
      </c>
      <c r="C29" s="17">
        <f t="shared" ref="C29:J29" si="6">C27/C28*100</f>
        <v>114.28571428571428</v>
      </c>
      <c r="D29" s="17">
        <f t="shared" si="6"/>
        <v>99.793667733902524</v>
      </c>
      <c r="E29" s="17">
        <f t="shared" si="6"/>
        <v>100.78382838283828</v>
      </c>
      <c r="F29" s="17">
        <f t="shared" si="6"/>
        <v>96.59580906271276</v>
      </c>
      <c r="G29" s="17"/>
      <c r="H29" s="17">
        <f t="shared" si="6"/>
        <v>102.2911051212938</v>
      </c>
      <c r="I29" s="17">
        <f t="shared" si="6"/>
        <v>130</v>
      </c>
      <c r="J29" s="17">
        <f t="shared" si="6"/>
        <v>99.040597235932864</v>
      </c>
    </row>
    <row r="30" spans="1:15" x14ac:dyDescent="0.15">
      <c r="A30" s="27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STN102</dc:creator>
  <cp:lastModifiedBy>STN106</cp:lastModifiedBy>
  <cp:lastPrinted>2023-02-19T23:57:04Z</cp:lastPrinted>
  <dcterms:created xsi:type="dcterms:W3CDTF">2022-02-04T07:16:55Z</dcterms:created>
  <dcterms:modified xsi:type="dcterms:W3CDTF">2023-02-19T23:57:31Z</dcterms:modified>
</cp:coreProperties>
</file>