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EBEF5936-CF7E-460E-B5BA-522F742EA09F}" xr6:coauthVersionLast="47" xr6:coauthVersionMax="47" xr10:uidLastSave="{00000000-0000-0000-0000-000000000000}"/>
  <bookViews>
    <workbookView xWindow="-120" yWindow="-120" windowWidth="29040" windowHeight="15840" xr2:uid="{DC50A30E-C1D0-40CB-AD40-3F70C889431B}"/>
  </bookViews>
  <sheets>
    <sheet name="1月" sheetId="1" r:id="rId1"/>
    <sheet name="２月" sheetId="2" r:id="rId2"/>
    <sheet name="3月" sheetId="3" r:id="rId3"/>
    <sheet name="4月" sheetId="4" r:id="rId4"/>
    <sheet name="５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6" l="1"/>
  <c r="L22" i="6" s="1"/>
  <c r="J29" i="12"/>
  <c r="I29" i="12"/>
  <c r="H29" i="12"/>
  <c r="F29" i="12"/>
  <c r="E29" i="12"/>
  <c r="D29" i="12"/>
  <c r="C29" i="12"/>
  <c r="B29" i="12"/>
  <c r="J28" i="12"/>
  <c r="J27" i="12"/>
  <c r="I26" i="12"/>
  <c r="H26" i="12"/>
  <c r="J25" i="12"/>
  <c r="E24" i="12"/>
  <c r="D24" i="12"/>
  <c r="C24" i="12"/>
  <c r="J23" i="12"/>
  <c r="N22" i="12"/>
  <c r="M22" i="12"/>
  <c r="O22" i="12" s="1"/>
  <c r="K22" i="12"/>
  <c r="I22" i="12"/>
  <c r="I24" i="12" s="1"/>
  <c r="H22" i="12"/>
  <c r="H24" i="12" s="1"/>
  <c r="G22" i="12"/>
  <c r="F22" i="12"/>
  <c r="F26" i="12" s="1"/>
  <c r="E22" i="12"/>
  <c r="E26" i="12" s="1"/>
  <c r="D22" i="12"/>
  <c r="D26" i="12" s="1"/>
  <c r="C22" i="12"/>
  <c r="C26" i="12" s="1"/>
  <c r="B22" i="12"/>
  <c r="B24" i="12" s="1"/>
  <c r="O21" i="12"/>
  <c r="J21" i="12"/>
  <c r="L21" i="12" s="1"/>
  <c r="O20" i="12"/>
  <c r="J20" i="12"/>
  <c r="L20" i="12" s="1"/>
  <c r="O19" i="12"/>
  <c r="L19" i="12"/>
  <c r="J19" i="12"/>
  <c r="O18" i="12"/>
  <c r="J18" i="12"/>
  <c r="L18" i="12" s="1"/>
  <c r="O17" i="12"/>
  <c r="J17" i="12"/>
  <c r="L17" i="12" s="1"/>
  <c r="O16" i="12"/>
  <c r="J16" i="12"/>
  <c r="L16" i="12" s="1"/>
  <c r="O15" i="12"/>
  <c r="L15" i="12"/>
  <c r="J15" i="12"/>
  <c r="O14" i="12"/>
  <c r="J14" i="12"/>
  <c r="L14" i="12" s="1"/>
  <c r="O13" i="12"/>
  <c r="J13" i="12"/>
  <c r="L13" i="12" s="1"/>
  <c r="O12" i="12"/>
  <c r="J12" i="12"/>
  <c r="L12" i="12" s="1"/>
  <c r="O11" i="12"/>
  <c r="L11" i="12"/>
  <c r="J11" i="12"/>
  <c r="O10" i="12"/>
  <c r="J10" i="12"/>
  <c r="L10" i="12" s="1"/>
  <c r="O9" i="12"/>
  <c r="J9" i="12"/>
  <c r="L9" i="12" s="1"/>
  <c r="O8" i="12"/>
  <c r="J8" i="12"/>
  <c r="L8" i="12" s="1"/>
  <c r="I29" i="11"/>
  <c r="H29" i="11"/>
  <c r="F29" i="11"/>
  <c r="E29" i="11"/>
  <c r="D29" i="11"/>
  <c r="C29" i="11"/>
  <c r="B29" i="11"/>
  <c r="J28" i="11"/>
  <c r="J27" i="11"/>
  <c r="F26" i="11"/>
  <c r="J25" i="11"/>
  <c r="F24" i="11"/>
  <c r="E24" i="11"/>
  <c r="D24" i="11"/>
  <c r="J23" i="11"/>
  <c r="N22" i="11"/>
  <c r="M22" i="11"/>
  <c r="O22" i="11" s="1"/>
  <c r="K22" i="11"/>
  <c r="I22" i="11"/>
  <c r="I24" i="11" s="1"/>
  <c r="H22" i="11"/>
  <c r="H24" i="11" s="1"/>
  <c r="G22" i="11"/>
  <c r="F22" i="11"/>
  <c r="E22" i="11"/>
  <c r="E26" i="11" s="1"/>
  <c r="D22" i="11"/>
  <c r="D26" i="11" s="1"/>
  <c r="C22" i="11"/>
  <c r="C24" i="11" s="1"/>
  <c r="B22" i="11"/>
  <c r="B24" i="11" s="1"/>
  <c r="O21" i="11"/>
  <c r="J21" i="11"/>
  <c r="L21" i="11" s="1"/>
  <c r="O20" i="11"/>
  <c r="J20" i="11"/>
  <c r="L20" i="11" s="1"/>
  <c r="O19" i="11"/>
  <c r="J19" i="11"/>
  <c r="L19" i="11" s="1"/>
  <c r="O18" i="11"/>
  <c r="J18" i="11"/>
  <c r="L18" i="11" s="1"/>
  <c r="O17" i="11"/>
  <c r="J17" i="11"/>
  <c r="L17" i="11" s="1"/>
  <c r="O16" i="11"/>
  <c r="J16" i="11"/>
  <c r="L16" i="11" s="1"/>
  <c r="O15" i="11"/>
  <c r="J15" i="11"/>
  <c r="L15" i="11" s="1"/>
  <c r="O14" i="11"/>
  <c r="J14" i="11"/>
  <c r="L14" i="11" s="1"/>
  <c r="O13" i="11"/>
  <c r="J13" i="11"/>
  <c r="L13" i="11" s="1"/>
  <c r="O12" i="11"/>
  <c r="J12" i="11"/>
  <c r="L12" i="11" s="1"/>
  <c r="O11" i="11"/>
  <c r="J11" i="11"/>
  <c r="L11" i="11" s="1"/>
  <c r="O10" i="11"/>
  <c r="J10" i="11"/>
  <c r="L10" i="11" s="1"/>
  <c r="O9" i="11"/>
  <c r="J9" i="11"/>
  <c r="L9" i="11" s="1"/>
  <c r="O8" i="11"/>
  <c r="J8" i="11"/>
  <c r="J22" i="11" s="1"/>
  <c r="J29" i="10"/>
  <c r="I29" i="10"/>
  <c r="H29" i="10"/>
  <c r="F29" i="10"/>
  <c r="E29" i="10"/>
  <c r="D29" i="10"/>
  <c r="C29" i="10"/>
  <c r="B29" i="10"/>
  <c r="J28" i="10"/>
  <c r="J27" i="10"/>
  <c r="I26" i="10"/>
  <c r="C26" i="10"/>
  <c r="B26" i="10"/>
  <c r="J25" i="10"/>
  <c r="I24" i="10"/>
  <c r="H24" i="10"/>
  <c r="J23" i="10"/>
  <c r="N22" i="10"/>
  <c r="M22" i="10"/>
  <c r="O22" i="10" s="1"/>
  <c r="K22" i="10"/>
  <c r="J22" i="10"/>
  <c r="J24" i="10" s="1"/>
  <c r="I22" i="10"/>
  <c r="H22" i="10"/>
  <c r="H26" i="10" s="1"/>
  <c r="G22" i="10"/>
  <c r="F22" i="10"/>
  <c r="F24" i="10" s="1"/>
  <c r="E22" i="10"/>
  <c r="E24" i="10" s="1"/>
  <c r="D22" i="10"/>
  <c r="D24" i="10" s="1"/>
  <c r="C22" i="10"/>
  <c r="C24" i="10" s="1"/>
  <c r="B22" i="10"/>
  <c r="B24" i="10" s="1"/>
  <c r="O21" i="10"/>
  <c r="J21" i="10"/>
  <c r="L21" i="10" s="1"/>
  <c r="O20" i="10"/>
  <c r="J20" i="10"/>
  <c r="L20" i="10" s="1"/>
  <c r="O19" i="10"/>
  <c r="J19" i="10"/>
  <c r="L19" i="10" s="1"/>
  <c r="O18" i="10"/>
  <c r="L18" i="10"/>
  <c r="J18" i="10"/>
  <c r="O17" i="10"/>
  <c r="J17" i="10"/>
  <c r="L17" i="10" s="1"/>
  <c r="O16" i="10"/>
  <c r="J16" i="10"/>
  <c r="L16" i="10" s="1"/>
  <c r="O15" i="10"/>
  <c r="J15" i="10"/>
  <c r="L15" i="10" s="1"/>
  <c r="O14" i="10"/>
  <c r="L14" i="10"/>
  <c r="J14" i="10"/>
  <c r="O13" i="10"/>
  <c r="J13" i="10"/>
  <c r="L13" i="10" s="1"/>
  <c r="O12" i="10"/>
  <c r="J12" i="10"/>
  <c r="L12" i="10" s="1"/>
  <c r="O11" i="10"/>
  <c r="J11" i="10"/>
  <c r="L11" i="10" s="1"/>
  <c r="O10" i="10"/>
  <c r="L10" i="10"/>
  <c r="J10" i="10"/>
  <c r="O9" i="10"/>
  <c r="J9" i="10"/>
  <c r="L9" i="10" s="1"/>
  <c r="O8" i="10"/>
  <c r="J8" i="10"/>
  <c r="L8" i="10" s="1"/>
  <c r="I29" i="9"/>
  <c r="H29" i="9"/>
  <c r="F29" i="9"/>
  <c r="E29" i="9"/>
  <c r="D29" i="9"/>
  <c r="C29" i="9"/>
  <c r="B29" i="9"/>
  <c r="J28" i="9"/>
  <c r="J27" i="9"/>
  <c r="J29" i="9" s="1"/>
  <c r="E26" i="9"/>
  <c r="J25" i="9"/>
  <c r="H24" i="9"/>
  <c r="E24" i="9"/>
  <c r="D24" i="9"/>
  <c r="C24" i="9"/>
  <c r="J23" i="9"/>
  <c r="N22" i="9"/>
  <c r="M22" i="9"/>
  <c r="O22" i="9" s="1"/>
  <c r="K22" i="9"/>
  <c r="I22" i="9"/>
  <c r="I26" i="9" s="1"/>
  <c r="H22" i="9"/>
  <c r="H26" i="9" s="1"/>
  <c r="G22" i="9"/>
  <c r="F22" i="9"/>
  <c r="F24" i="9" s="1"/>
  <c r="E22" i="9"/>
  <c r="D22" i="9"/>
  <c r="D26" i="9" s="1"/>
  <c r="C22" i="9"/>
  <c r="C26" i="9" s="1"/>
  <c r="B22" i="9"/>
  <c r="B24" i="9" s="1"/>
  <c r="O21" i="9"/>
  <c r="J21" i="9"/>
  <c r="L21" i="9" s="1"/>
  <c r="O20" i="9"/>
  <c r="J20" i="9"/>
  <c r="L20" i="9" s="1"/>
  <c r="O19" i="9"/>
  <c r="L19" i="9"/>
  <c r="J19" i="9"/>
  <c r="O18" i="9"/>
  <c r="J18" i="9"/>
  <c r="L18" i="9" s="1"/>
  <c r="O17" i="9"/>
  <c r="J17" i="9"/>
  <c r="L17" i="9" s="1"/>
  <c r="O16" i="9"/>
  <c r="L16" i="9"/>
  <c r="J16" i="9"/>
  <c r="O15" i="9"/>
  <c r="L15" i="9"/>
  <c r="J15" i="9"/>
  <c r="O14" i="9"/>
  <c r="J14" i="9"/>
  <c r="L14" i="9" s="1"/>
  <c r="O13" i="9"/>
  <c r="J13" i="9"/>
  <c r="L13" i="9" s="1"/>
  <c r="O12" i="9"/>
  <c r="J12" i="9"/>
  <c r="L12" i="9" s="1"/>
  <c r="O11" i="9"/>
  <c r="L11" i="9"/>
  <c r="J11" i="9"/>
  <c r="O10" i="9"/>
  <c r="J10" i="9"/>
  <c r="L10" i="9" s="1"/>
  <c r="O9" i="9"/>
  <c r="J9" i="9"/>
  <c r="L9" i="9" s="1"/>
  <c r="O8" i="9"/>
  <c r="J8" i="9"/>
  <c r="J22" i="9" s="1"/>
  <c r="I29" i="8"/>
  <c r="H29" i="8"/>
  <c r="F29" i="8"/>
  <c r="E29" i="8"/>
  <c r="D29" i="8"/>
  <c r="C29" i="8"/>
  <c r="B29" i="8"/>
  <c r="J28" i="8"/>
  <c r="J29" i="8" s="1"/>
  <c r="J27" i="8"/>
  <c r="I26" i="8"/>
  <c r="F26" i="8"/>
  <c r="J25" i="8"/>
  <c r="F24" i="8"/>
  <c r="E24" i="8"/>
  <c r="D24" i="8"/>
  <c r="J23" i="8"/>
  <c r="N22" i="8"/>
  <c r="M22" i="8"/>
  <c r="O22" i="8" s="1"/>
  <c r="K22" i="8"/>
  <c r="I22" i="8"/>
  <c r="I24" i="8" s="1"/>
  <c r="H22" i="8"/>
  <c r="H26" i="8" s="1"/>
  <c r="G22" i="8"/>
  <c r="F22" i="8"/>
  <c r="E22" i="8"/>
  <c r="E26" i="8" s="1"/>
  <c r="D22" i="8"/>
  <c r="D26" i="8" s="1"/>
  <c r="C22" i="8"/>
  <c r="C24" i="8" s="1"/>
  <c r="B22" i="8"/>
  <c r="B24" i="8" s="1"/>
  <c r="O21" i="8"/>
  <c r="J21" i="8"/>
  <c r="L21" i="8" s="1"/>
  <c r="O20" i="8"/>
  <c r="J20" i="8"/>
  <c r="L20" i="8" s="1"/>
  <c r="O19" i="8"/>
  <c r="J19" i="8"/>
  <c r="L19" i="8" s="1"/>
  <c r="O18" i="8"/>
  <c r="J18" i="8"/>
  <c r="L18" i="8" s="1"/>
  <c r="O17" i="8"/>
  <c r="J17" i="8"/>
  <c r="L17" i="8" s="1"/>
  <c r="O16" i="8"/>
  <c r="J16" i="8"/>
  <c r="L16" i="8" s="1"/>
  <c r="O15" i="8"/>
  <c r="J15" i="8"/>
  <c r="L15" i="8" s="1"/>
  <c r="O14" i="8"/>
  <c r="J14" i="8"/>
  <c r="L14" i="8" s="1"/>
  <c r="O13" i="8"/>
  <c r="J13" i="8"/>
  <c r="L13" i="8" s="1"/>
  <c r="O12" i="8"/>
  <c r="J12" i="8"/>
  <c r="L12" i="8" s="1"/>
  <c r="O11" i="8"/>
  <c r="J11" i="8"/>
  <c r="L11" i="8" s="1"/>
  <c r="O10" i="8"/>
  <c r="J10" i="8"/>
  <c r="L10" i="8" s="1"/>
  <c r="O9" i="8"/>
  <c r="J9" i="8"/>
  <c r="L9" i="8" s="1"/>
  <c r="O8" i="8"/>
  <c r="J8" i="8"/>
  <c r="J22" i="8" s="1"/>
  <c r="I29" i="7"/>
  <c r="H29" i="7"/>
  <c r="F29" i="7"/>
  <c r="E29" i="7"/>
  <c r="D29" i="7"/>
  <c r="C29" i="7"/>
  <c r="B29" i="7"/>
  <c r="J28" i="7"/>
  <c r="J29" i="7" s="1"/>
  <c r="J27" i="7"/>
  <c r="E26" i="7"/>
  <c r="C26" i="7"/>
  <c r="J25" i="7"/>
  <c r="E24" i="7"/>
  <c r="D24" i="7"/>
  <c r="C24" i="7"/>
  <c r="B24" i="7"/>
  <c r="J23" i="7"/>
  <c r="N22" i="7"/>
  <c r="M22" i="7"/>
  <c r="O22" i="7" s="1"/>
  <c r="K22" i="7"/>
  <c r="I22" i="7"/>
  <c r="I24" i="7" s="1"/>
  <c r="H22" i="7"/>
  <c r="H24" i="7" s="1"/>
  <c r="G22" i="7"/>
  <c r="F22" i="7"/>
  <c r="F24" i="7" s="1"/>
  <c r="E22" i="7"/>
  <c r="D22" i="7"/>
  <c r="D26" i="7" s="1"/>
  <c r="C22" i="7"/>
  <c r="B22" i="7"/>
  <c r="B26" i="7" s="1"/>
  <c r="O21" i="7"/>
  <c r="J21" i="7"/>
  <c r="L21" i="7" s="1"/>
  <c r="O20" i="7"/>
  <c r="J20" i="7"/>
  <c r="L20" i="7" s="1"/>
  <c r="O19" i="7"/>
  <c r="L19" i="7"/>
  <c r="J19" i="7"/>
  <c r="O18" i="7"/>
  <c r="J18" i="7"/>
  <c r="L18" i="7" s="1"/>
  <c r="O17" i="7"/>
  <c r="J17" i="7"/>
  <c r="L17" i="7" s="1"/>
  <c r="O16" i="7"/>
  <c r="J16" i="7"/>
  <c r="L16" i="7" s="1"/>
  <c r="O15" i="7"/>
  <c r="L15" i="7"/>
  <c r="J15" i="7"/>
  <c r="O14" i="7"/>
  <c r="J14" i="7"/>
  <c r="L14" i="7" s="1"/>
  <c r="O13" i="7"/>
  <c r="J13" i="7"/>
  <c r="L13" i="7" s="1"/>
  <c r="O12" i="7"/>
  <c r="J12" i="7"/>
  <c r="L12" i="7" s="1"/>
  <c r="O11" i="7"/>
  <c r="L11" i="7"/>
  <c r="J11" i="7"/>
  <c r="O10" i="7"/>
  <c r="J10" i="7"/>
  <c r="L10" i="7" s="1"/>
  <c r="O9" i="7"/>
  <c r="J9" i="7"/>
  <c r="L9" i="7" s="1"/>
  <c r="O8" i="7"/>
  <c r="J8" i="7"/>
  <c r="L8" i="7" s="1"/>
  <c r="I29" i="6"/>
  <c r="H29" i="6"/>
  <c r="F29" i="6"/>
  <c r="E29" i="6"/>
  <c r="D29" i="6"/>
  <c r="C29" i="6"/>
  <c r="B29" i="6"/>
  <c r="J28" i="6"/>
  <c r="J27" i="6"/>
  <c r="J29" i="6" s="1"/>
  <c r="E26" i="6"/>
  <c r="B26" i="6"/>
  <c r="J25" i="6"/>
  <c r="E24" i="6"/>
  <c r="D24" i="6"/>
  <c r="C24" i="6"/>
  <c r="J23" i="6"/>
  <c r="N22" i="6"/>
  <c r="M22" i="6"/>
  <c r="O22" i="6" s="1"/>
  <c r="I22" i="6"/>
  <c r="I26" i="6" s="1"/>
  <c r="H22" i="6"/>
  <c r="H26" i="6" s="1"/>
  <c r="G22" i="6"/>
  <c r="F22" i="6"/>
  <c r="F24" i="6" s="1"/>
  <c r="E22" i="6"/>
  <c r="D22" i="6"/>
  <c r="D26" i="6" s="1"/>
  <c r="C22" i="6"/>
  <c r="C26" i="6" s="1"/>
  <c r="B22" i="6"/>
  <c r="B24" i="6" s="1"/>
  <c r="O21" i="6"/>
  <c r="J21" i="6"/>
  <c r="L21" i="6" s="1"/>
  <c r="O20" i="6"/>
  <c r="J20" i="6"/>
  <c r="L20" i="6" s="1"/>
  <c r="O19" i="6"/>
  <c r="L19" i="6"/>
  <c r="J19" i="6"/>
  <c r="O18" i="6"/>
  <c r="L18" i="6"/>
  <c r="J18" i="6"/>
  <c r="O17" i="6"/>
  <c r="J17" i="6"/>
  <c r="L17" i="6" s="1"/>
  <c r="O16" i="6"/>
  <c r="J16" i="6"/>
  <c r="L16" i="6" s="1"/>
  <c r="O15" i="6"/>
  <c r="L15" i="6"/>
  <c r="J15" i="6"/>
  <c r="O14" i="6"/>
  <c r="L14" i="6"/>
  <c r="J14" i="6"/>
  <c r="O13" i="6"/>
  <c r="J13" i="6"/>
  <c r="L13" i="6" s="1"/>
  <c r="O12" i="6"/>
  <c r="J12" i="6"/>
  <c r="L12" i="6" s="1"/>
  <c r="O11" i="6"/>
  <c r="L11" i="6"/>
  <c r="J11" i="6"/>
  <c r="O10" i="6"/>
  <c r="L10" i="6"/>
  <c r="J10" i="6"/>
  <c r="O9" i="6"/>
  <c r="J9" i="6"/>
  <c r="L9" i="6" s="1"/>
  <c r="O8" i="6"/>
  <c r="J8" i="6"/>
  <c r="J22" i="6" s="1"/>
  <c r="I29" i="5"/>
  <c r="H29" i="5"/>
  <c r="F29" i="5"/>
  <c r="E29" i="5"/>
  <c r="D29" i="5"/>
  <c r="C29" i="5"/>
  <c r="B29" i="5"/>
  <c r="J28" i="5"/>
  <c r="J29" i="5" s="1"/>
  <c r="J27" i="5"/>
  <c r="F26" i="5"/>
  <c r="J25" i="5"/>
  <c r="F24" i="5"/>
  <c r="E24" i="5"/>
  <c r="D24" i="5"/>
  <c r="J23" i="5"/>
  <c r="N22" i="5"/>
  <c r="M22" i="5"/>
  <c r="O22" i="5" s="1"/>
  <c r="K22" i="5"/>
  <c r="I22" i="5"/>
  <c r="I24" i="5" s="1"/>
  <c r="H22" i="5"/>
  <c r="H24" i="5" s="1"/>
  <c r="G22" i="5"/>
  <c r="F22" i="5"/>
  <c r="E22" i="5"/>
  <c r="E26" i="5" s="1"/>
  <c r="D22" i="5"/>
  <c r="D26" i="5" s="1"/>
  <c r="C22" i="5"/>
  <c r="C24" i="5" s="1"/>
  <c r="B22" i="5"/>
  <c r="B24" i="5" s="1"/>
  <c r="O21" i="5"/>
  <c r="J21" i="5"/>
  <c r="L21" i="5" s="1"/>
  <c r="O20" i="5"/>
  <c r="J20" i="5"/>
  <c r="L20" i="5" s="1"/>
  <c r="O19" i="5"/>
  <c r="J19" i="5"/>
  <c r="L19" i="5" s="1"/>
  <c r="O18" i="5"/>
  <c r="J18" i="5"/>
  <c r="L18" i="5" s="1"/>
  <c r="O17" i="5"/>
  <c r="J17" i="5"/>
  <c r="L17" i="5" s="1"/>
  <c r="O16" i="5"/>
  <c r="J16" i="5"/>
  <c r="L16" i="5" s="1"/>
  <c r="O15" i="5"/>
  <c r="J15" i="5"/>
  <c r="L15" i="5" s="1"/>
  <c r="O14" i="5"/>
  <c r="J14" i="5"/>
  <c r="L14" i="5" s="1"/>
  <c r="O13" i="5"/>
  <c r="J13" i="5"/>
  <c r="L13" i="5" s="1"/>
  <c r="O12" i="5"/>
  <c r="J12" i="5"/>
  <c r="L12" i="5" s="1"/>
  <c r="O11" i="5"/>
  <c r="J11" i="5"/>
  <c r="L11" i="5" s="1"/>
  <c r="O10" i="5"/>
  <c r="J10" i="5"/>
  <c r="L10" i="5" s="1"/>
  <c r="O9" i="5"/>
  <c r="J9" i="5"/>
  <c r="L9" i="5" s="1"/>
  <c r="O8" i="5"/>
  <c r="J8" i="5"/>
  <c r="J22" i="5" s="1"/>
  <c r="I29" i="4"/>
  <c r="H29" i="4"/>
  <c r="F29" i="4"/>
  <c r="E29" i="4"/>
  <c r="D29" i="4"/>
  <c r="C29" i="4"/>
  <c r="B29" i="4"/>
  <c r="J28" i="4"/>
  <c r="J27" i="4"/>
  <c r="J29" i="4" s="1"/>
  <c r="H26" i="4"/>
  <c r="E26" i="4"/>
  <c r="D26" i="4"/>
  <c r="J25" i="4"/>
  <c r="I24" i="4"/>
  <c r="H24" i="4"/>
  <c r="F24" i="4"/>
  <c r="C24" i="4"/>
  <c r="B24" i="4"/>
  <c r="J23" i="4"/>
  <c r="N22" i="4"/>
  <c r="M22" i="4"/>
  <c r="O22" i="4" s="1"/>
  <c r="K22" i="4"/>
  <c r="I22" i="4"/>
  <c r="I26" i="4" s="1"/>
  <c r="H22" i="4"/>
  <c r="G22" i="4"/>
  <c r="F22" i="4"/>
  <c r="F26" i="4" s="1"/>
  <c r="E22" i="4"/>
  <c r="E24" i="4" s="1"/>
  <c r="D22" i="4"/>
  <c r="D24" i="4" s="1"/>
  <c r="C22" i="4"/>
  <c r="C26" i="4" s="1"/>
  <c r="B22" i="4"/>
  <c r="B26" i="4" s="1"/>
  <c r="O21" i="4"/>
  <c r="J21" i="4"/>
  <c r="L21" i="4" s="1"/>
  <c r="O20" i="4"/>
  <c r="L20" i="4"/>
  <c r="J20" i="4"/>
  <c r="O19" i="4"/>
  <c r="L19" i="4"/>
  <c r="J19" i="4"/>
  <c r="O18" i="4"/>
  <c r="L18" i="4"/>
  <c r="J18" i="4"/>
  <c r="O17" i="4"/>
  <c r="J17" i="4"/>
  <c r="L17" i="4" s="1"/>
  <c r="O16" i="4"/>
  <c r="L16" i="4"/>
  <c r="J16" i="4"/>
  <c r="O15" i="4"/>
  <c r="L15" i="4"/>
  <c r="J15" i="4"/>
  <c r="O14" i="4"/>
  <c r="L14" i="4"/>
  <c r="J14" i="4"/>
  <c r="O13" i="4"/>
  <c r="J13" i="4"/>
  <c r="L13" i="4" s="1"/>
  <c r="O12" i="4"/>
  <c r="L12" i="4"/>
  <c r="J12" i="4"/>
  <c r="O11" i="4"/>
  <c r="L11" i="4"/>
  <c r="J11" i="4"/>
  <c r="O10" i="4"/>
  <c r="L10" i="4"/>
  <c r="J10" i="4"/>
  <c r="O9" i="4"/>
  <c r="J9" i="4"/>
  <c r="L9" i="4" s="1"/>
  <c r="O8" i="4"/>
  <c r="L8" i="4"/>
  <c r="J8" i="4"/>
  <c r="J22" i="4" s="1"/>
  <c r="J29" i="3"/>
  <c r="I29" i="3"/>
  <c r="H29" i="3"/>
  <c r="F29" i="3"/>
  <c r="E29" i="3"/>
  <c r="D29" i="3"/>
  <c r="C29" i="3"/>
  <c r="B29" i="3"/>
  <c r="J28" i="3"/>
  <c r="J27" i="3"/>
  <c r="E26" i="3"/>
  <c r="C26" i="3"/>
  <c r="J25" i="3"/>
  <c r="F24" i="3"/>
  <c r="E24" i="3"/>
  <c r="C24" i="3"/>
  <c r="J23" i="3"/>
  <c r="N22" i="3"/>
  <c r="M22" i="3"/>
  <c r="O22" i="3" s="1"/>
  <c r="K22" i="3"/>
  <c r="I22" i="3"/>
  <c r="I24" i="3" s="1"/>
  <c r="H22" i="3"/>
  <c r="H26" i="3" s="1"/>
  <c r="G22" i="3"/>
  <c r="F22" i="3"/>
  <c r="F26" i="3" s="1"/>
  <c r="E22" i="3"/>
  <c r="D22" i="3"/>
  <c r="D24" i="3" s="1"/>
  <c r="C22" i="3"/>
  <c r="B22" i="3"/>
  <c r="B24" i="3" s="1"/>
  <c r="O21" i="3"/>
  <c r="J21" i="3"/>
  <c r="L21" i="3" s="1"/>
  <c r="O20" i="3"/>
  <c r="J20" i="3"/>
  <c r="L20" i="3" s="1"/>
  <c r="O19" i="3"/>
  <c r="L19" i="3"/>
  <c r="J19" i="3"/>
  <c r="O18" i="3"/>
  <c r="J18" i="3"/>
  <c r="L18" i="3" s="1"/>
  <c r="O17" i="3"/>
  <c r="J17" i="3"/>
  <c r="L17" i="3" s="1"/>
  <c r="O16" i="3"/>
  <c r="J16" i="3"/>
  <c r="L16" i="3" s="1"/>
  <c r="O15" i="3"/>
  <c r="L15" i="3"/>
  <c r="J15" i="3"/>
  <c r="O14" i="3"/>
  <c r="J14" i="3"/>
  <c r="L14" i="3" s="1"/>
  <c r="O13" i="3"/>
  <c r="J13" i="3"/>
  <c r="L13" i="3" s="1"/>
  <c r="O12" i="3"/>
  <c r="J12" i="3"/>
  <c r="L12" i="3" s="1"/>
  <c r="O11" i="3"/>
  <c r="L11" i="3"/>
  <c r="J11" i="3"/>
  <c r="O10" i="3"/>
  <c r="J10" i="3"/>
  <c r="L10" i="3" s="1"/>
  <c r="O9" i="3"/>
  <c r="J9" i="3"/>
  <c r="L9" i="3" s="1"/>
  <c r="O8" i="3"/>
  <c r="J8" i="3"/>
  <c r="J22" i="3" s="1"/>
  <c r="I29" i="2"/>
  <c r="H29" i="2"/>
  <c r="F29" i="2"/>
  <c r="E29" i="2"/>
  <c r="D29" i="2"/>
  <c r="C29" i="2"/>
  <c r="B29" i="2"/>
  <c r="J28" i="2"/>
  <c r="J27" i="2"/>
  <c r="F26" i="2"/>
  <c r="J25" i="2"/>
  <c r="F24" i="2"/>
  <c r="E24" i="2"/>
  <c r="D24" i="2"/>
  <c r="J23" i="2"/>
  <c r="N22" i="2"/>
  <c r="M22" i="2"/>
  <c r="O22" i="2" s="1"/>
  <c r="K22" i="2"/>
  <c r="I22" i="2"/>
  <c r="I24" i="2" s="1"/>
  <c r="H22" i="2"/>
  <c r="H24" i="2" s="1"/>
  <c r="G22" i="2"/>
  <c r="F22" i="2"/>
  <c r="E22" i="2"/>
  <c r="E26" i="2" s="1"/>
  <c r="D22" i="2"/>
  <c r="D26" i="2" s="1"/>
  <c r="C22" i="2"/>
  <c r="C24" i="2" s="1"/>
  <c r="B22" i="2"/>
  <c r="B24" i="2" s="1"/>
  <c r="O21" i="2"/>
  <c r="J21" i="2"/>
  <c r="L21" i="2" s="1"/>
  <c r="O20" i="2"/>
  <c r="J20" i="2"/>
  <c r="L20" i="2" s="1"/>
  <c r="O19" i="2"/>
  <c r="J19" i="2"/>
  <c r="L19" i="2" s="1"/>
  <c r="O18" i="2"/>
  <c r="J18" i="2"/>
  <c r="L18" i="2" s="1"/>
  <c r="O17" i="2"/>
  <c r="J17" i="2"/>
  <c r="L17" i="2" s="1"/>
  <c r="O16" i="2"/>
  <c r="J16" i="2"/>
  <c r="L16" i="2" s="1"/>
  <c r="O15" i="2"/>
  <c r="J15" i="2"/>
  <c r="L15" i="2" s="1"/>
  <c r="O14" i="2"/>
  <c r="J14" i="2"/>
  <c r="L14" i="2" s="1"/>
  <c r="O13" i="2"/>
  <c r="J13" i="2"/>
  <c r="L13" i="2" s="1"/>
  <c r="O12" i="2"/>
  <c r="J12" i="2"/>
  <c r="L12" i="2" s="1"/>
  <c r="O11" i="2"/>
  <c r="J11" i="2"/>
  <c r="L11" i="2" s="1"/>
  <c r="O10" i="2"/>
  <c r="J10" i="2"/>
  <c r="L10" i="2" s="1"/>
  <c r="O9" i="2"/>
  <c r="J9" i="2"/>
  <c r="L9" i="2" s="1"/>
  <c r="O8" i="2"/>
  <c r="J8" i="2"/>
  <c r="J22" i="2" s="1"/>
  <c r="I29" i="1"/>
  <c r="H29" i="1"/>
  <c r="F29" i="1"/>
  <c r="E29" i="1"/>
  <c r="D29" i="1"/>
  <c r="C29" i="1"/>
  <c r="B29" i="1"/>
  <c r="J28" i="1"/>
  <c r="J27" i="1"/>
  <c r="J29" i="1" s="1"/>
  <c r="E26" i="1"/>
  <c r="J25" i="1"/>
  <c r="F24" i="1"/>
  <c r="E24" i="1"/>
  <c r="J23" i="1"/>
  <c r="N22" i="1"/>
  <c r="O22" i="1" s="1"/>
  <c r="M22" i="1"/>
  <c r="K22" i="1"/>
  <c r="I22" i="1"/>
  <c r="I26" i="1" s="1"/>
  <c r="H22" i="1"/>
  <c r="H26" i="1" s="1"/>
  <c r="G22" i="1"/>
  <c r="F22" i="1"/>
  <c r="F26" i="1" s="1"/>
  <c r="E22" i="1"/>
  <c r="D22" i="1"/>
  <c r="D24" i="1" s="1"/>
  <c r="C22" i="1"/>
  <c r="C24" i="1" s="1"/>
  <c r="B22" i="1"/>
  <c r="B24" i="1" s="1"/>
  <c r="O21" i="1"/>
  <c r="L21" i="1"/>
  <c r="J21" i="1"/>
  <c r="O20" i="1"/>
  <c r="J20" i="1"/>
  <c r="L20" i="1" s="1"/>
  <c r="O19" i="1"/>
  <c r="L19" i="1"/>
  <c r="J19" i="1"/>
  <c r="O18" i="1"/>
  <c r="J18" i="1"/>
  <c r="L18" i="1" s="1"/>
  <c r="O17" i="1"/>
  <c r="L17" i="1"/>
  <c r="J17" i="1"/>
  <c r="O16" i="1"/>
  <c r="J16" i="1"/>
  <c r="L16" i="1" s="1"/>
  <c r="O15" i="1"/>
  <c r="L15" i="1"/>
  <c r="J15" i="1"/>
  <c r="O14" i="1"/>
  <c r="J14" i="1"/>
  <c r="L14" i="1" s="1"/>
  <c r="O13" i="1"/>
  <c r="L13" i="1"/>
  <c r="J13" i="1"/>
  <c r="O12" i="1"/>
  <c r="J12" i="1"/>
  <c r="L12" i="1" s="1"/>
  <c r="O11" i="1"/>
  <c r="L11" i="1"/>
  <c r="J11" i="1"/>
  <c r="O10" i="1"/>
  <c r="J10" i="1"/>
  <c r="L10" i="1" s="1"/>
  <c r="O9" i="1"/>
  <c r="L9" i="1"/>
  <c r="J9" i="1"/>
  <c r="O8" i="1"/>
  <c r="J8" i="1"/>
  <c r="J22" i="1" s="1"/>
  <c r="J29" i="11" l="1"/>
  <c r="J22" i="12"/>
  <c r="F24" i="12"/>
  <c r="B26" i="12"/>
  <c r="J24" i="11"/>
  <c r="L22" i="11"/>
  <c r="J26" i="11"/>
  <c r="L8" i="11"/>
  <c r="H26" i="11"/>
  <c r="I26" i="11"/>
  <c r="B26" i="11"/>
  <c r="C26" i="11"/>
  <c r="J26" i="10"/>
  <c r="L22" i="10"/>
  <c r="D26" i="10"/>
  <c r="E26" i="10"/>
  <c r="F26" i="10"/>
  <c r="J24" i="9"/>
  <c r="L22" i="9"/>
  <c r="J26" i="9"/>
  <c r="I24" i="9"/>
  <c r="B26" i="9"/>
  <c r="F26" i="9"/>
  <c r="L8" i="9"/>
  <c r="J24" i="8"/>
  <c r="L22" i="8"/>
  <c r="J26" i="8"/>
  <c r="H24" i="8"/>
  <c r="B26" i="8"/>
  <c r="C26" i="8"/>
  <c r="L8" i="8"/>
  <c r="H26" i="7"/>
  <c r="J22" i="7"/>
  <c r="I26" i="7"/>
  <c r="F26" i="7"/>
  <c r="J24" i="6"/>
  <c r="J26" i="6"/>
  <c r="H24" i="6"/>
  <c r="I24" i="6"/>
  <c r="F26" i="6"/>
  <c r="L8" i="6"/>
  <c r="J24" i="5"/>
  <c r="L22" i="5"/>
  <c r="J26" i="5"/>
  <c r="L8" i="5"/>
  <c r="H26" i="5"/>
  <c r="I26" i="5"/>
  <c r="B26" i="5"/>
  <c r="C26" i="5"/>
  <c r="J24" i="4"/>
  <c r="L22" i="4"/>
  <c r="J26" i="4"/>
  <c r="J24" i="3"/>
  <c r="L22" i="3"/>
  <c r="J26" i="3"/>
  <c r="L8" i="3"/>
  <c r="I26" i="3"/>
  <c r="H24" i="3"/>
  <c r="B26" i="3"/>
  <c r="D26" i="3"/>
  <c r="J29" i="2"/>
  <c r="J24" i="2"/>
  <c r="L22" i="2"/>
  <c r="J26" i="2"/>
  <c r="L8" i="2"/>
  <c r="H26" i="2"/>
  <c r="I26" i="2"/>
  <c r="B26" i="2"/>
  <c r="C26" i="2"/>
  <c r="J24" i="1"/>
  <c r="L22" i="1"/>
  <c r="J26" i="1"/>
  <c r="L8" i="1"/>
  <c r="H24" i="1"/>
  <c r="I24" i="1"/>
  <c r="B26" i="1"/>
  <c r="C26" i="1"/>
  <c r="D26" i="1"/>
  <c r="J24" i="12" l="1"/>
  <c r="L22" i="12"/>
  <c r="J26" i="12"/>
  <c r="J24" i="7"/>
  <c r="L22" i="7"/>
  <c r="J26" i="7"/>
</calcChain>
</file>

<file path=xl/sharedStrings.xml><?xml version="1.0" encoding="utf-8"?>
<sst xmlns="http://schemas.openxmlformats.org/spreadsheetml/2006/main" count="708" uniqueCount="70">
  <si>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3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</si>
  <si>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3"/>
  </si>
  <si>
    <t>令和2年1月</t>
    <rPh sb="0" eb="2">
      <t>レイワ</t>
    </rPh>
    <rPh sb="3" eb="4">
      <t>ネン</t>
    </rPh>
    <rPh sb="5" eb="6">
      <t>ツキ</t>
    </rPh>
    <phoneticPr fontId="3"/>
  </si>
  <si>
    <t>車 種</t>
    <rPh sb="0" eb="1">
      <t>クルマ</t>
    </rPh>
    <rPh sb="2" eb="3">
      <t>タネ</t>
    </rPh>
    <phoneticPr fontId="3"/>
  </si>
  <si>
    <t>普  通</t>
    <rPh sb="0" eb="1">
      <t>ススム</t>
    </rPh>
    <rPh sb="3" eb="4">
      <t>ツウ</t>
    </rPh>
    <phoneticPr fontId="3"/>
  </si>
  <si>
    <t>バ  ス</t>
    <phoneticPr fontId="3"/>
  </si>
  <si>
    <t>小型四輪</t>
    <rPh sb="0" eb="2">
      <t>コガタ</t>
    </rPh>
    <rPh sb="2" eb="4">
      <t>ヨンリン</t>
    </rPh>
    <phoneticPr fontId="3"/>
  </si>
  <si>
    <t>小  型</t>
    <rPh sb="0" eb="1">
      <t>ショウ</t>
    </rPh>
    <rPh sb="3" eb="4">
      <t>カタ</t>
    </rPh>
    <phoneticPr fontId="3"/>
  </si>
  <si>
    <t>小型三輪</t>
    <rPh sb="0" eb="2">
      <t>コガタ</t>
    </rPh>
    <rPh sb="2" eb="4">
      <t>サンリン</t>
    </rPh>
    <phoneticPr fontId="3"/>
  </si>
  <si>
    <t>特   種</t>
    <rPh sb="0" eb="1">
      <t>トク</t>
    </rPh>
    <rPh sb="4" eb="5">
      <t>タネ</t>
    </rPh>
    <phoneticPr fontId="3"/>
  </si>
  <si>
    <t>大   型</t>
    <rPh sb="0" eb="1">
      <t>ダイ</t>
    </rPh>
    <rPh sb="4" eb="5">
      <t>カタ</t>
    </rPh>
    <phoneticPr fontId="3"/>
  </si>
  <si>
    <t>合計 （Ａ）</t>
    <rPh sb="0" eb="2">
      <t>ゴウケイ</t>
    </rPh>
    <phoneticPr fontId="3"/>
  </si>
  <si>
    <t>前年同月</t>
    <rPh sb="0" eb="2">
      <t>ゼンネン</t>
    </rPh>
    <rPh sb="2" eb="4">
      <t>ドウゲツ</t>
    </rPh>
    <phoneticPr fontId="3"/>
  </si>
  <si>
    <t>１月からの累計台数</t>
    <rPh sb="1" eb="2">
      <t>ガツ</t>
    </rPh>
    <rPh sb="5" eb="7">
      <t>ルイケイ</t>
    </rPh>
    <rPh sb="7" eb="9">
      <t>ダイスウ</t>
    </rPh>
    <phoneticPr fontId="3"/>
  </si>
  <si>
    <t>貨  物</t>
    <rPh sb="0" eb="1">
      <t>カ</t>
    </rPh>
    <rPh sb="3" eb="4">
      <t>ブツ</t>
    </rPh>
    <phoneticPr fontId="3"/>
  </si>
  <si>
    <t>乗  用</t>
    <rPh sb="0" eb="1">
      <t>ジョウ</t>
    </rPh>
    <rPh sb="3" eb="4">
      <t>ヨウ</t>
    </rPh>
    <phoneticPr fontId="3"/>
  </si>
  <si>
    <t>貨      物</t>
    <rPh sb="0" eb="1">
      <t>カ</t>
    </rPh>
    <rPh sb="7" eb="8">
      <t>ブツ</t>
    </rPh>
    <phoneticPr fontId="3"/>
  </si>
  <si>
    <t>用途車</t>
    <rPh sb="0" eb="2">
      <t>ヨウト</t>
    </rPh>
    <rPh sb="2" eb="3">
      <t>シャ</t>
    </rPh>
    <phoneticPr fontId="3"/>
  </si>
  <si>
    <t>特殊車</t>
    <rPh sb="0" eb="2">
      <t>トクシュ</t>
    </rPh>
    <rPh sb="2" eb="3">
      <t>シャ</t>
    </rPh>
    <phoneticPr fontId="3"/>
  </si>
  <si>
    <t>台数（Ｂ）</t>
    <rPh sb="0" eb="2">
      <t>ダイスウ</t>
    </rPh>
    <phoneticPr fontId="3"/>
  </si>
  <si>
    <t>Ａ／Ｂ  ％</t>
    <phoneticPr fontId="3"/>
  </si>
  <si>
    <t>本年 （Ｃ）</t>
    <rPh sb="0" eb="2">
      <t>ホンネン</t>
    </rPh>
    <phoneticPr fontId="3"/>
  </si>
  <si>
    <t>前年 （Ｄ）</t>
    <rPh sb="0" eb="2">
      <t>ゼンネン</t>
    </rPh>
    <phoneticPr fontId="3"/>
  </si>
  <si>
    <t>Ｃ／Ｄ ％</t>
    <phoneticPr fontId="3"/>
  </si>
  <si>
    <t>メーカー</t>
    <phoneticPr fontId="3"/>
  </si>
  <si>
    <t>（１）</t>
    <phoneticPr fontId="3"/>
  </si>
  <si>
    <t>（２）</t>
  </si>
  <si>
    <t>（３）</t>
  </si>
  <si>
    <t>（４）</t>
  </si>
  <si>
    <t>（５，７）</t>
    <phoneticPr fontId="3"/>
  </si>
  <si>
    <t>（６）</t>
    <phoneticPr fontId="3"/>
  </si>
  <si>
    <t>（８）</t>
    <phoneticPr fontId="3"/>
  </si>
  <si>
    <t>（０，９）</t>
    <phoneticPr fontId="3"/>
  </si>
  <si>
    <t>ダイハツ</t>
    <phoneticPr fontId="3"/>
  </si>
  <si>
    <t>日野</t>
    <rPh sb="0" eb="2">
      <t>ヒノ</t>
    </rPh>
    <phoneticPr fontId="3"/>
  </si>
  <si>
    <t>本田</t>
    <rPh sb="0" eb="2">
      <t>ホンダ</t>
    </rPh>
    <phoneticPr fontId="3"/>
  </si>
  <si>
    <t>いすゞ</t>
    <phoneticPr fontId="3"/>
  </si>
  <si>
    <t>マツダ</t>
    <phoneticPr fontId="3"/>
  </si>
  <si>
    <t>三菱</t>
    <rPh sb="0" eb="2">
      <t>ミツビシ</t>
    </rPh>
    <phoneticPr fontId="3"/>
  </si>
  <si>
    <t>三菱ふそう</t>
    <rPh sb="0" eb="2">
      <t>ミツビシ</t>
    </rPh>
    <phoneticPr fontId="3"/>
  </si>
  <si>
    <t>日産</t>
    <rPh sb="0" eb="2">
      <t>ニッサン</t>
    </rPh>
    <phoneticPr fontId="3"/>
  </si>
  <si>
    <t>ＳＵＢＡＲＵ</t>
    <phoneticPr fontId="3"/>
  </si>
  <si>
    <t>スズキ</t>
    <phoneticPr fontId="3"/>
  </si>
  <si>
    <t>トヨタ</t>
    <phoneticPr fontId="3"/>
  </si>
  <si>
    <t>UDトラックス</t>
    <phoneticPr fontId="3"/>
  </si>
  <si>
    <t>その他国産車</t>
    <rPh sb="2" eb="3">
      <t>タ</t>
    </rPh>
    <rPh sb="3" eb="5">
      <t>コクサン</t>
    </rPh>
    <rPh sb="5" eb="6">
      <t>シャ</t>
    </rPh>
    <phoneticPr fontId="3"/>
  </si>
  <si>
    <t>輸入車</t>
    <rPh sb="0" eb="3">
      <t>ユニュウシャ</t>
    </rPh>
    <phoneticPr fontId="3"/>
  </si>
  <si>
    <t>合計 （Ｅ）</t>
    <rPh sb="0" eb="2">
      <t>ゴウケイ</t>
    </rPh>
    <phoneticPr fontId="3"/>
  </si>
  <si>
    <t>前年同月計 （Ｆ）</t>
    <rPh sb="0" eb="2">
      <t>ゼンネン</t>
    </rPh>
    <rPh sb="2" eb="4">
      <t>ドウゲツ</t>
    </rPh>
    <rPh sb="4" eb="5">
      <t>ケイ</t>
    </rPh>
    <phoneticPr fontId="3"/>
  </si>
  <si>
    <t>同  比   Ｅ／Ｆ ％</t>
    <rPh sb="0" eb="1">
      <t>ドウ</t>
    </rPh>
    <rPh sb="3" eb="4">
      <t>ヒ</t>
    </rPh>
    <phoneticPr fontId="3"/>
  </si>
  <si>
    <t>前   月   計 （Ｇ）</t>
    <rPh sb="0" eb="1">
      <t>マエ</t>
    </rPh>
    <rPh sb="4" eb="5">
      <t>ツキ</t>
    </rPh>
    <rPh sb="8" eb="9">
      <t>ケイ</t>
    </rPh>
    <phoneticPr fontId="3"/>
  </si>
  <si>
    <t>同  比   Ｅ／Ｇ ％</t>
    <rPh sb="0" eb="1">
      <t>ドウ</t>
    </rPh>
    <rPh sb="3" eb="4">
      <t>ヒ</t>
    </rPh>
    <phoneticPr fontId="3"/>
  </si>
  <si>
    <t>１月からの累計（Ｈ）</t>
    <rPh sb="1" eb="2">
      <t>ガツ</t>
    </rPh>
    <rPh sb="5" eb="7">
      <t>ルイケイ</t>
    </rPh>
    <phoneticPr fontId="3"/>
  </si>
  <si>
    <t>前年累計 （ Ｉ ）</t>
    <rPh sb="0" eb="2">
      <t>ゼンネン</t>
    </rPh>
    <rPh sb="2" eb="4">
      <t>ルイケイ</t>
    </rPh>
    <phoneticPr fontId="3"/>
  </si>
  <si>
    <t>同  比   Ｈ／Ｉ ％</t>
    <rPh sb="0" eb="1">
      <t>ドウ</t>
    </rPh>
    <rPh sb="3" eb="4">
      <t>ヒ</t>
    </rPh>
    <phoneticPr fontId="3"/>
  </si>
  <si>
    <t>※2020年1月より、メーカー名の配列が変更になりました</t>
    <rPh sb="5" eb="6">
      <t>ネン</t>
    </rPh>
    <rPh sb="7" eb="8">
      <t>ガツ</t>
    </rPh>
    <rPh sb="15" eb="16">
      <t>メイ</t>
    </rPh>
    <rPh sb="17" eb="19">
      <t>ハイレツ</t>
    </rPh>
    <rPh sb="20" eb="22">
      <t>ヘンコウ</t>
    </rPh>
    <phoneticPr fontId="3"/>
  </si>
  <si>
    <t>令和2年２月</t>
    <rPh sb="0" eb="2">
      <t>レイワ</t>
    </rPh>
    <rPh sb="3" eb="4">
      <t>ネン</t>
    </rPh>
    <rPh sb="5" eb="6">
      <t>ツキ</t>
    </rPh>
    <phoneticPr fontId="3"/>
  </si>
  <si>
    <t>いすゞ</t>
  </si>
  <si>
    <t>※2020年1月より、メーカー名の配列が変更になりました</t>
    <phoneticPr fontId="3"/>
  </si>
  <si>
    <t>令和2年3月</t>
    <rPh sb="0" eb="2">
      <t>レイワ</t>
    </rPh>
    <rPh sb="3" eb="4">
      <t>ネン</t>
    </rPh>
    <rPh sb="5" eb="6">
      <t>ツキ</t>
    </rPh>
    <phoneticPr fontId="3"/>
  </si>
  <si>
    <t>令和2年4月</t>
    <rPh sb="0" eb="2">
      <t>レイワ</t>
    </rPh>
    <rPh sb="3" eb="4">
      <t>ネン</t>
    </rPh>
    <rPh sb="5" eb="6">
      <t>ツキ</t>
    </rPh>
    <phoneticPr fontId="3"/>
  </si>
  <si>
    <t>令和2年5月</t>
    <rPh sb="0" eb="2">
      <t>レイワ</t>
    </rPh>
    <rPh sb="3" eb="4">
      <t>ネン</t>
    </rPh>
    <rPh sb="5" eb="6">
      <t>ツキ</t>
    </rPh>
    <phoneticPr fontId="3"/>
  </si>
  <si>
    <t>※2020年1月より、メーカー名の配列が変更になりました</t>
  </si>
  <si>
    <t>令和2年6月</t>
    <rPh sb="0" eb="2">
      <t>レイワ</t>
    </rPh>
    <rPh sb="3" eb="4">
      <t>ネン</t>
    </rPh>
    <rPh sb="5" eb="6">
      <t>ツキ</t>
    </rPh>
    <phoneticPr fontId="3"/>
  </si>
  <si>
    <t>令和2年7月</t>
    <rPh sb="0" eb="2">
      <t>レイワ</t>
    </rPh>
    <rPh sb="3" eb="4">
      <t>ネン</t>
    </rPh>
    <rPh sb="5" eb="6">
      <t>ツキ</t>
    </rPh>
    <phoneticPr fontId="3"/>
  </si>
  <si>
    <t>令和2年8月</t>
    <rPh sb="0" eb="2">
      <t>レイワ</t>
    </rPh>
    <rPh sb="3" eb="4">
      <t>ネン</t>
    </rPh>
    <rPh sb="5" eb="6">
      <t>ツキ</t>
    </rPh>
    <phoneticPr fontId="3"/>
  </si>
  <si>
    <t>令和2年9月</t>
    <rPh sb="0" eb="2">
      <t>レイワ</t>
    </rPh>
    <rPh sb="3" eb="4">
      <t>ネン</t>
    </rPh>
    <rPh sb="5" eb="6">
      <t>ツキ</t>
    </rPh>
    <phoneticPr fontId="3"/>
  </si>
  <si>
    <t>令和2年10月</t>
    <rPh sb="0" eb="2">
      <t>レイワ</t>
    </rPh>
    <rPh sb="3" eb="4">
      <t>ネン</t>
    </rPh>
    <rPh sb="6" eb="7">
      <t>ツキ</t>
    </rPh>
    <phoneticPr fontId="3"/>
  </si>
  <si>
    <t>令和2年11月</t>
    <rPh sb="0" eb="2">
      <t>レイワ</t>
    </rPh>
    <rPh sb="3" eb="4">
      <t>ネン</t>
    </rPh>
    <rPh sb="6" eb="7">
      <t>ツキ</t>
    </rPh>
    <phoneticPr fontId="3"/>
  </si>
  <si>
    <t>令和2年12月</t>
    <rPh sb="0" eb="2">
      <t>レイワ</t>
    </rPh>
    <rPh sb="3" eb="4">
      <t>ネン</t>
    </rPh>
    <rPh sb="6" eb="7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</si>
</sst>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38" fontId="0" fillId="0" borderId="7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7" fillId="2" borderId="5" xfId="1" applyFont="1" applyFill="1" applyBorder="1" applyAlignment="1">
      <alignment vertical="center"/>
    </xf>
    <xf numFmtId="38" fontId="0" fillId="0" borderId="6" xfId="1" applyFont="1" applyBorder="1" applyAlignment="1">
      <alignment vertical="center"/>
    </xf>
    <xf numFmtId="176" fontId="0" fillId="0" borderId="7" xfId="0" applyNumberFormat="1" applyBorder="1">
      <alignment vertical="center"/>
    </xf>
    <xf numFmtId="0" fontId="4" fillId="0" borderId="16" xfId="0" applyFont="1" applyBorder="1">
      <alignment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6" fillId="2" borderId="5" xfId="0" applyFont="1" applyFill="1" applyBorder="1">
      <alignment vertical="center"/>
    </xf>
    <xf numFmtId="0" fontId="5" fillId="0" borderId="19" xfId="0" applyFont="1" applyBorder="1" applyAlignment="1">
      <alignment horizontal="center" vertical="center"/>
    </xf>
    <xf numFmtId="38" fontId="0" fillId="0" borderId="20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38" fontId="0" fillId="0" borderId="3" xfId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0" fontId="5" fillId="0" borderId="2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44CE28-86E9-40FC-ADAA-E347BFD5E8DB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C79FBA-F11C-423B-AAC2-6E7456772B0F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1A042A-C196-4FBA-990F-DC86FF75FA26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A87FE6-33C6-4F7A-9C9F-0FB21F2461D2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2F42FF-4FF6-4CB8-8CFA-57004C354338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64743D5-DCB8-40CD-9AA7-743BBCF5E0A6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E437BFB-CF9C-4FC1-84B8-93BB0A33A7A6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39071BC-09E3-444F-8F9A-E9D38286045C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70488AB-8CC5-4590-8F2D-3E144B832390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DDDEE7-1AAE-462E-87CB-E3FBB87B3AD8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126EF7-B9E7-4B1A-B86A-EAA48256ECB5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1A714A-4906-42D9-B83E-BE61F6EF2D6E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6030-24DF-46E0-A330-7FC063341309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2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33</v>
      </c>
      <c r="B8" s="15"/>
      <c r="C8" s="15"/>
      <c r="D8" s="15"/>
      <c r="E8" s="15"/>
      <c r="F8" s="15">
        <v>26</v>
      </c>
      <c r="G8" s="15"/>
      <c r="H8" s="15"/>
      <c r="I8" s="16"/>
      <c r="J8" s="17">
        <f>SUM(B8:I8)</f>
        <v>26</v>
      </c>
      <c r="K8" s="18">
        <v>14</v>
      </c>
      <c r="L8" s="19">
        <f>J8/K8*100</f>
        <v>185.71428571428572</v>
      </c>
      <c r="M8" s="15">
        <v>26</v>
      </c>
      <c r="N8" s="15">
        <v>14</v>
      </c>
      <c r="O8" s="19">
        <f>M8/N8*100</f>
        <v>185.71428571428572</v>
      </c>
    </row>
    <row r="9" spans="1:15" ht="16.5" customHeight="1" thickTop="1" thickBot="1" x14ac:dyDescent="0.2">
      <c r="A9" s="14" t="s">
        <v>34</v>
      </c>
      <c r="B9" s="15">
        <v>23</v>
      </c>
      <c r="C9" s="15">
        <v>3</v>
      </c>
      <c r="D9" s="15"/>
      <c r="E9" s="15">
        <v>5</v>
      </c>
      <c r="F9" s="15"/>
      <c r="G9" s="15"/>
      <c r="H9" s="15">
        <v>5</v>
      </c>
      <c r="I9" s="16"/>
      <c r="J9" s="17">
        <f t="shared" ref="J9:J21" si="0">SUM(B9:I9)</f>
        <v>36</v>
      </c>
      <c r="K9" s="18">
        <v>31</v>
      </c>
      <c r="L9" s="19">
        <f t="shared" ref="L9:L22" si="1">J9/K9*100</f>
        <v>116.12903225806453</v>
      </c>
      <c r="M9" s="15">
        <v>36</v>
      </c>
      <c r="N9" s="15">
        <v>31</v>
      </c>
      <c r="O9" s="19">
        <f t="shared" ref="O9:O22" si="2">M9/N9*100</f>
        <v>116.12903225806453</v>
      </c>
    </row>
    <row r="10" spans="1:15" ht="16.5" customHeight="1" thickTop="1" thickBot="1" x14ac:dyDescent="0.2">
      <c r="A10" s="14" t="s">
        <v>35</v>
      </c>
      <c r="B10" s="15">
        <v>1</v>
      </c>
      <c r="C10" s="15"/>
      <c r="D10" s="15">
        <v>97</v>
      </c>
      <c r="E10" s="15">
        <v>1</v>
      </c>
      <c r="F10" s="15">
        <v>210</v>
      </c>
      <c r="G10" s="15"/>
      <c r="H10" s="15"/>
      <c r="I10" s="16"/>
      <c r="J10" s="17">
        <f t="shared" si="0"/>
        <v>309</v>
      </c>
      <c r="K10" s="18">
        <v>365</v>
      </c>
      <c r="L10" s="19">
        <f t="shared" si="1"/>
        <v>84.657534246575338</v>
      </c>
      <c r="M10" s="15">
        <v>309</v>
      </c>
      <c r="N10" s="15">
        <v>365</v>
      </c>
      <c r="O10" s="19">
        <f t="shared" si="2"/>
        <v>84.657534246575338</v>
      </c>
    </row>
    <row r="11" spans="1:15" ht="16.5" customHeight="1" thickTop="1" thickBot="1" x14ac:dyDescent="0.2">
      <c r="A11" s="14" t="s">
        <v>36</v>
      </c>
      <c r="B11" s="15">
        <v>36</v>
      </c>
      <c r="C11" s="15">
        <v>2</v>
      </c>
      <c r="D11" s="15"/>
      <c r="E11" s="15">
        <v>38</v>
      </c>
      <c r="F11" s="15"/>
      <c r="G11" s="15"/>
      <c r="H11" s="15">
        <v>9</v>
      </c>
      <c r="I11" s="16"/>
      <c r="J11" s="17">
        <f t="shared" si="0"/>
        <v>85</v>
      </c>
      <c r="K11" s="18">
        <v>62</v>
      </c>
      <c r="L11" s="19">
        <f t="shared" si="1"/>
        <v>137.09677419354838</v>
      </c>
      <c r="M11" s="15">
        <v>85</v>
      </c>
      <c r="N11" s="15">
        <v>62</v>
      </c>
      <c r="O11" s="19">
        <f t="shared" si="2"/>
        <v>137.09677419354838</v>
      </c>
    </row>
    <row r="12" spans="1:15" ht="16.5" customHeight="1" thickTop="1" thickBot="1" x14ac:dyDescent="0.2">
      <c r="A12" s="14" t="s">
        <v>37</v>
      </c>
      <c r="B12" s="15">
        <v>1</v>
      </c>
      <c r="C12" s="15"/>
      <c r="D12" s="15">
        <v>55</v>
      </c>
      <c r="E12" s="15">
        <v>1</v>
      </c>
      <c r="F12" s="15">
        <v>36</v>
      </c>
      <c r="G12" s="15"/>
      <c r="H12" s="15"/>
      <c r="I12" s="16"/>
      <c r="J12" s="17">
        <f t="shared" si="0"/>
        <v>93</v>
      </c>
      <c r="K12" s="18">
        <v>91</v>
      </c>
      <c r="L12" s="19">
        <f t="shared" si="1"/>
        <v>102.19780219780219</v>
      </c>
      <c r="M12" s="15">
        <v>93</v>
      </c>
      <c r="N12" s="15">
        <v>91</v>
      </c>
      <c r="O12" s="19">
        <f t="shared" si="2"/>
        <v>102.19780219780219</v>
      </c>
    </row>
    <row r="13" spans="1:15" ht="16.5" customHeight="1" thickTop="1" thickBot="1" x14ac:dyDescent="0.2">
      <c r="A13" s="14" t="s">
        <v>38</v>
      </c>
      <c r="B13" s="15"/>
      <c r="C13" s="15"/>
      <c r="D13" s="15">
        <v>46</v>
      </c>
      <c r="E13" s="15">
        <v>2</v>
      </c>
      <c r="F13" s="15">
        <v>22</v>
      </c>
      <c r="G13" s="15"/>
      <c r="H13" s="15"/>
      <c r="I13" s="16">
        <v>6</v>
      </c>
      <c r="J13" s="17">
        <f t="shared" si="0"/>
        <v>76</v>
      </c>
      <c r="K13" s="18">
        <v>94</v>
      </c>
      <c r="L13" s="19">
        <f t="shared" si="1"/>
        <v>80.851063829787222</v>
      </c>
      <c r="M13" s="15">
        <v>76</v>
      </c>
      <c r="N13" s="15">
        <v>94</v>
      </c>
      <c r="O13" s="19">
        <f t="shared" si="2"/>
        <v>80.851063829787222</v>
      </c>
    </row>
    <row r="14" spans="1:15" ht="16.5" customHeight="1" thickTop="1" thickBot="1" x14ac:dyDescent="0.2">
      <c r="A14" s="14" t="s">
        <v>39</v>
      </c>
      <c r="B14" s="15">
        <v>35</v>
      </c>
      <c r="C14" s="15">
        <v>2</v>
      </c>
      <c r="D14" s="15"/>
      <c r="E14" s="15">
        <v>17</v>
      </c>
      <c r="F14" s="15">
        <v>1</v>
      </c>
      <c r="G14" s="15"/>
      <c r="H14" s="15">
        <v>3</v>
      </c>
      <c r="I14" s="16"/>
      <c r="J14" s="17">
        <f t="shared" si="0"/>
        <v>58</v>
      </c>
      <c r="K14" s="18">
        <v>51</v>
      </c>
      <c r="L14" s="19">
        <f t="shared" si="1"/>
        <v>113.72549019607843</v>
      </c>
      <c r="M14" s="15">
        <v>58</v>
      </c>
      <c r="N14" s="15">
        <v>51</v>
      </c>
      <c r="O14" s="19">
        <f t="shared" si="2"/>
        <v>113.72549019607843</v>
      </c>
    </row>
    <row r="15" spans="1:15" ht="16.5" customHeight="1" thickTop="1" thickBot="1" x14ac:dyDescent="0.2">
      <c r="A15" s="14" t="s">
        <v>40</v>
      </c>
      <c r="B15" s="15">
        <v>9</v>
      </c>
      <c r="C15" s="15">
        <v>6</v>
      </c>
      <c r="D15" s="15">
        <v>184</v>
      </c>
      <c r="E15" s="15">
        <v>29</v>
      </c>
      <c r="F15" s="15">
        <v>147</v>
      </c>
      <c r="G15" s="15"/>
      <c r="H15" s="15">
        <v>4</v>
      </c>
      <c r="I15" s="16"/>
      <c r="J15" s="17">
        <f t="shared" si="0"/>
        <v>379</v>
      </c>
      <c r="K15" s="18">
        <v>403</v>
      </c>
      <c r="L15" s="19">
        <f t="shared" si="1"/>
        <v>94.044665012406952</v>
      </c>
      <c r="M15" s="15">
        <v>379</v>
      </c>
      <c r="N15" s="15">
        <v>403</v>
      </c>
      <c r="O15" s="19">
        <f t="shared" si="2"/>
        <v>94.044665012406952</v>
      </c>
    </row>
    <row r="16" spans="1:15" ht="16.5" customHeight="1" thickTop="1" thickBot="1" x14ac:dyDescent="0.2">
      <c r="A16" s="14" t="s">
        <v>41</v>
      </c>
      <c r="B16" s="15"/>
      <c r="C16" s="15"/>
      <c r="D16" s="15">
        <v>172</v>
      </c>
      <c r="E16" s="15"/>
      <c r="F16" s="15">
        <v>35</v>
      </c>
      <c r="G16" s="15"/>
      <c r="H16" s="15"/>
      <c r="I16" s="16"/>
      <c r="J16" s="17">
        <f t="shared" si="0"/>
        <v>207</v>
      </c>
      <c r="K16" s="18">
        <v>168</v>
      </c>
      <c r="L16" s="19">
        <f t="shared" si="1"/>
        <v>123.21428571428572</v>
      </c>
      <c r="M16" s="15">
        <v>207</v>
      </c>
      <c r="N16" s="15">
        <v>168</v>
      </c>
      <c r="O16" s="19">
        <f t="shared" si="2"/>
        <v>123.21428571428572</v>
      </c>
    </row>
    <row r="17" spans="1:15" ht="16.5" customHeight="1" thickTop="1" thickBot="1" x14ac:dyDescent="0.2">
      <c r="A17" s="14" t="s">
        <v>42</v>
      </c>
      <c r="B17" s="15">
        <v>1</v>
      </c>
      <c r="C17" s="15"/>
      <c r="D17" s="15">
        <v>10</v>
      </c>
      <c r="E17" s="15"/>
      <c r="F17" s="15">
        <v>88</v>
      </c>
      <c r="G17" s="15"/>
      <c r="H17" s="15">
        <v>1</v>
      </c>
      <c r="I17" s="16"/>
      <c r="J17" s="17">
        <f t="shared" si="0"/>
        <v>100</v>
      </c>
      <c r="K17" s="18">
        <v>77</v>
      </c>
      <c r="L17" s="19">
        <f t="shared" si="1"/>
        <v>129.87012987012986</v>
      </c>
      <c r="M17" s="15">
        <v>100</v>
      </c>
      <c r="N17" s="15">
        <v>77</v>
      </c>
      <c r="O17" s="19">
        <f t="shared" si="2"/>
        <v>129.87012987012986</v>
      </c>
    </row>
    <row r="18" spans="1:15" ht="16.5" customHeight="1" thickTop="1" thickBot="1" x14ac:dyDescent="0.2">
      <c r="A18" s="14" t="s">
        <v>43</v>
      </c>
      <c r="B18" s="15">
        <v>19</v>
      </c>
      <c r="C18" s="15"/>
      <c r="D18" s="15">
        <v>478</v>
      </c>
      <c r="E18" s="15">
        <v>87</v>
      </c>
      <c r="F18" s="15">
        <v>601</v>
      </c>
      <c r="G18" s="15"/>
      <c r="H18" s="15">
        <v>6</v>
      </c>
      <c r="I18" s="16"/>
      <c r="J18" s="17">
        <f t="shared" si="0"/>
        <v>1191</v>
      </c>
      <c r="K18" s="18">
        <v>1193</v>
      </c>
      <c r="L18" s="19">
        <f t="shared" si="1"/>
        <v>99.832355406538142</v>
      </c>
      <c r="M18" s="15">
        <v>1191</v>
      </c>
      <c r="N18" s="15">
        <v>1193</v>
      </c>
      <c r="O18" s="19">
        <f t="shared" si="2"/>
        <v>99.832355406538142</v>
      </c>
    </row>
    <row r="19" spans="1:15" ht="16.5" customHeight="1" thickTop="1" thickBot="1" x14ac:dyDescent="0.2">
      <c r="A19" s="14" t="s">
        <v>44</v>
      </c>
      <c r="B19" s="15">
        <v>9</v>
      </c>
      <c r="C19" s="15"/>
      <c r="D19" s="15"/>
      <c r="E19" s="15"/>
      <c r="F19" s="15"/>
      <c r="G19" s="15"/>
      <c r="H19" s="15">
        <v>2</v>
      </c>
      <c r="I19" s="16"/>
      <c r="J19" s="17">
        <f t="shared" si="0"/>
        <v>11</v>
      </c>
      <c r="K19" s="18">
        <v>10</v>
      </c>
      <c r="L19" s="19">
        <f t="shared" si="1"/>
        <v>110.00000000000001</v>
      </c>
      <c r="M19" s="15">
        <v>11</v>
      </c>
      <c r="N19" s="15">
        <v>10</v>
      </c>
      <c r="O19" s="19">
        <f t="shared" si="2"/>
        <v>110.00000000000001</v>
      </c>
    </row>
    <row r="20" spans="1:15" ht="16.5" customHeight="1" thickTop="1" thickBot="1" x14ac:dyDescent="0.2">
      <c r="A20" s="14" t="s">
        <v>45</v>
      </c>
      <c r="B20" s="15">
        <v>1</v>
      </c>
      <c r="C20" s="15"/>
      <c r="D20" s="15"/>
      <c r="E20" s="15"/>
      <c r="F20" s="15"/>
      <c r="G20" s="15"/>
      <c r="H20" s="15">
        <v>1</v>
      </c>
      <c r="I20" s="16">
        <v>12</v>
      </c>
      <c r="J20" s="17">
        <f t="shared" si="0"/>
        <v>14</v>
      </c>
      <c r="K20" s="18">
        <v>18</v>
      </c>
      <c r="L20" s="19">
        <f t="shared" si="1"/>
        <v>77.777777777777786</v>
      </c>
      <c r="M20" s="15">
        <v>14</v>
      </c>
      <c r="N20" s="15">
        <v>18</v>
      </c>
      <c r="O20" s="19">
        <f t="shared" si="2"/>
        <v>77.777777777777786</v>
      </c>
    </row>
    <row r="21" spans="1:15" ht="16.5" customHeight="1" thickTop="1" thickBot="1" x14ac:dyDescent="0.2">
      <c r="A21" s="20" t="s">
        <v>46</v>
      </c>
      <c r="B21" s="21">
        <v>9</v>
      </c>
      <c r="C21" s="21"/>
      <c r="D21" s="21">
        <v>123</v>
      </c>
      <c r="E21" s="21">
        <v>7</v>
      </c>
      <c r="F21" s="21">
        <v>41</v>
      </c>
      <c r="G21" s="21"/>
      <c r="H21" s="21">
        <v>2</v>
      </c>
      <c r="I21" s="22"/>
      <c r="J21" s="17">
        <f t="shared" si="0"/>
        <v>182</v>
      </c>
      <c r="K21" s="18">
        <v>182</v>
      </c>
      <c r="L21" s="19">
        <f t="shared" si="1"/>
        <v>100</v>
      </c>
      <c r="M21" s="15">
        <v>182</v>
      </c>
      <c r="N21" s="15">
        <v>182</v>
      </c>
      <c r="O21" s="19">
        <f t="shared" si="2"/>
        <v>100</v>
      </c>
    </row>
    <row r="22" spans="1:15" ht="16.5" customHeight="1" thickTop="1" thickBot="1" x14ac:dyDescent="0.2">
      <c r="A22" s="23" t="s">
        <v>47</v>
      </c>
      <c r="B22" s="17">
        <f>SUM(B8:B21)</f>
        <v>144</v>
      </c>
      <c r="C22" s="17">
        <f t="shared" ref="C22:N22" si="3">SUM(C8:C21)</f>
        <v>13</v>
      </c>
      <c r="D22" s="17">
        <f t="shared" si="3"/>
        <v>1165</v>
      </c>
      <c r="E22" s="17">
        <f t="shared" si="3"/>
        <v>187</v>
      </c>
      <c r="F22" s="17">
        <f t="shared" si="3"/>
        <v>1207</v>
      </c>
      <c r="G22" s="17">
        <f t="shared" si="3"/>
        <v>0</v>
      </c>
      <c r="H22" s="17">
        <f t="shared" si="3"/>
        <v>33</v>
      </c>
      <c r="I22" s="17">
        <f t="shared" si="3"/>
        <v>18</v>
      </c>
      <c r="J22" s="17">
        <f t="shared" si="3"/>
        <v>2767</v>
      </c>
      <c r="K22" s="18">
        <f t="shared" si="3"/>
        <v>2759</v>
      </c>
      <c r="L22" s="19">
        <f t="shared" si="1"/>
        <v>100.28996013048206</v>
      </c>
      <c r="M22" s="15">
        <f t="shared" si="3"/>
        <v>2767</v>
      </c>
      <c r="N22" s="15">
        <f t="shared" si="3"/>
        <v>2759</v>
      </c>
      <c r="O22" s="19">
        <f t="shared" si="2"/>
        <v>100.28996013048206</v>
      </c>
    </row>
    <row r="23" spans="1:15" ht="16.5" customHeight="1" thickTop="1" x14ac:dyDescent="0.15">
      <c r="A23" s="24" t="s">
        <v>48</v>
      </c>
      <c r="B23" s="25">
        <v>107</v>
      </c>
      <c r="C23" s="25">
        <v>4</v>
      </c>
      <c r="D23" s="25">
        <v>1180</v>
      </c>
      <c r="E23" s="25">
        <v>171</v>
      </c>
      <c r="F23" s="25">
        <v>1231</v>
      </c>
      <c r="G23" s="25"/>
      <c r="H23" s="25">
        <v>47</v>
      </c>
      <c r="I23" s="25">
        <v>19</v>
      </c>
      <c r="J23" s="25">
        <f>SUM(B23:I23)</f>
        <v>2759</v>
      </c>
    </row>
    <row r="24" spans="1:15" ht="16.5" customHeight="1" x14ac:dyDescent="0.15">
      <c r="A24" s="26" t="s">
        <v>49</v>
      </c>
      <c r="B24" s="27">
        <f>B22/B23*100</f>
        <v>134.57943925233644</v>
      </c>
      <c r="C24" s="27">
        <f t="shared" ref="C24:I24" si="4">C22/C23*100</f>
        <v>325</v>
      </c>
      <c r="D24" s="27">
        <f t="shared" si="4"/>
        <v>98.728813559322035</v>
      </c>
      <c r="E24" s="27">
        <f t="shared" si="4"/>
        <v>109.35672514619883</v>
      </c>
      <c r="F24" s="27">
        <f t="shared" si="4"/>
        <v>98.050365556458161</v>
      </c>
      <c r="G24" s="27"/>
      <c r="H24" s="27">
        <f t="shared" si="4"/>
        <v>70.212765957446805</v>
      </c>
      <c r="I24" s="27">
        <f t="shared" si="4"/>
        <v>94.73684210526315</v>
      </c>
      <c r="J24" s="27">
        <f>J22/J23*100</f>
        <v>100.28996013048206</v>
      </c>
    </row>
    <row r="25" spans="1:15" ht="16.5" customHeight="1" x14ac:dyDescent="0.15">
      <c r="A25" s="4" t="s">
        <v>50</v>
      </c>
      <c r="B25" s="28">
        <v>195</v>
      </c>
      <c r="C25" s="28">
        <v>22</v>
      </c>
      <c r="D25" s="28">
        <v>1332</v>
      </c>
      <c r="E25" s="28">
        <v>259</v>
      </c>
      <c r="F25" s="28">
        <v>1262</v>
      </c>
      <c r="G25" s="28"/>
      <c r="H25" s="28">
        <v>64</v>
      </c>
      <c r="I25" s="28">
        <v>13</v>
      </c>
      <c r="J25" s="28">
        <f>SUM(B25:I25)</f>
        <v>3147</v>
      </c>
    </row>
    <row r="26" spans="1:15" ht="16.5" customHeight="1" x14ac:dyDescent="0.15">
      <c r="A26" s="26" t="s">
        <v>51</v>
      </c>
      <c r="B26" s="19">
        <f>B22/B25*100</f>
        <v>73.846153846153854</v>
      </c>
      <c r="C26" s="19">
        <f t="shared" ref="C26:J26" si="5">C22/C25*100</f>
        <v>59.090909090909093</v>
      </c>
      <c r="D26" s="19">
        <f t="shared" si="5"/>
        <v>87.462462462462469</v>
      </c>
      <c r="E26" s="19">
        <f t="shared" si="5"/>
        <v>72.200772200772207</v>
      </c>
      <c r="F26" s="19">
        <f t="shared" si="5"/>
        <v>95.6418383518225</v>
      </c>
      <c r="G26" s="19"/>
      <c r="H26" s="19">
        <f t="shared" si="5"/>
        <v>51.5625</v>
      </c>
      <c r="I26" s="19">
        <f t="shared" si="5"/>
        <v>138.46153846153845</v>
      </c>
      <c r="J26" s="19">
        <f t="shared" si="5"/>
        <v>87.925007944073712</v>
      </c>
    </row>
    <row r="27" spans="1:15" ht="16.5" customHeight="1" x14ac:dyDescent="0.15">
      <c r="A27" s="29" t="s">
        <v>52</v>
      </c>
      <c r="B27" s="28">
        <v>144</v>
      </c>
      <c r="C27" s="28">
        <v>13</v>
      </c>
      <c r="D27" s="28">
        <v>1165</v>
      </c>
      <c r="E27" s="28">
        <v>187</v>
      </c>
      <c r="F27" s="28">
        <v>1207</v>
      </c>
      <c r="G27" s="28"/>
      <c r="H27" s="28">
        <v>33</v>
      </c>
      <c r="I27" s="28">
        <v>18</v>
      </c>
      <c r="J27" s="28">
        <f>SUM(B27:I27)</f>
        <v>2767</v>
      </c>
    </row>
    <row r="28" spans="1:15" ht="16.5" customHeight="1" x14ac:dyDescent="0.15">
      <c r="A28" s="8" t="s">
        <v>53</v>
      </c>
      <c r="B28" s="30">
        <v>107</v>
      </c>
      <c r="C28" s="30">
        <v>4</v>
      </c>
      <c r="D28" s="30">
        <v>1180</v>
      </c>
      <c r="E28" s="30">
        <v>171</v>
      </c>
      <c r="F28" s="30">
        <v>1231</v>
      </c>
      <c r="G28" s="30"/>
      <c r="H28" s="30">
        <v>47</v>
      </c>
      <c r="I28" s="30">
        <v>19</v>
      </c>
      <c r="J28" s="30">
        <f>SUM(B28:I28)</f>
        <v>2759</v>
      </c>
    </row>
    <row r="29" spans="1:15" ht="16.5" customHeight="1" x14ac:dyDescent="0.15">
      <c r="A29" s="26" t="s">
        <v>54</v>
      </c>
      <c r="B29" s="19">
        <f>B27/B28*100</f>
        <v>134.57943925233644</v>
      </c>
      <c r="C29" s="19">
        <f t="shared" ref="C29:J29" si="6">C27/C28*100</f>
        <v>325</v>
      </c>
      <c r="D29" s="19">
        <f t="shared" si="6"/>
        <v>98.728813559322035</v>
      </c>
      <c r="E29" s="19">
        <f t="shared" si="6"/>
        <v>109.35672514619883</v>
      </c>
      <c r="F29" s="19">
        <f t="shared" si="6"/>
        <v>98.050365556458161</v>
      </c>
      <c r="G29" s="19"/>
      <c r="H29" s="19">
        <f t="shared" si="6"/>
        <v>70.212765957446805</v>
      </c>
      <c r="I29" s="19">
        <f t="shared" si="6"/>
        <v>94.73684210526315</v>
      </c>
      <c r="J29" s="19">
        <f t="shared" si="6"/>
        <v>100.28996013048206</v>
      </c>
    </row>
    <row r="30" spans="1:15" x14ac:dyDescent="0.15">
      <c r="A30" s="31" t="s">
        <v>55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A74C-FFFE-4E4F-8B6B-0EB839B6E24B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67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36</v>
      </c>
      <c r="C8" s="15">
        <v>6</v>
      </c>
      <c r="D8" s="15">
        <v>751</v>
      </c>
      <c r="E8" s="15">
        <v>135</v>
      </c>
      <c r="F8" s="15">
        <v>806</v>
      </c>
      <c r="G8" s="15"/>
      <c r="H8" s="15">
        <v>19</v>
      </c>
      <c r="I8" s="16"/>
      <c r="J8" s="17">
        <f>SUM(B8:I8)</f>
        <v>1753</v>
      </c>
      <c r="K8" s="18">
        <v>1558</v>
      </c>
      <c r="L8" s="19">
        <f>J8/K8*100</f>
        <v>112.5160462130937</v>
      </c>
      <c r="M8" s="15">
        <v>15544</v>
      </c>
      <c r="N8" s="15">
        <v>15999</v>
      </c>
      <c r="O8" s="19">
        <f>M8/N8*100</f>
        <v>97.156072254515919</v>
      </c>
    </row>
    <row r="9" spans="1:15" ht="16.5" customHeight="1" thickTop="1" thickBot="1" x14ac:dyDescent="0.2">
      <c r="A9" s="14" t="s">
        <v>40</v>
      </c>
      <c r="B9" s="15">
        <v>7</v>
      </c>
      <c r="C9" s="15">
        <v>3</v>
      </c>
      <c r="D9" s="15">
        <v>243</v>
      </c>
      <c r="E9" s="15">
        <v>55</v>
      </c>
      <c r="F9" s="15">
        <v>183</v>
      </c>
      <c r="G9" s="15"/>
      <c r="H9" s="15">
        <v>8</v>
      </c>
      <c r="I9" s="16"/>
      <c r="J9" s="17">
        <f t="shared" ref="J9:J21" si="0">SUM(B9:I9)</f>
        <v>499</v>
      </c>
      <c r="K9" s="18">
        <v>537</v>
      </c>
      <c r="L9" s="19">
        <f t="shared" ref="L9:L22" si="1">J9/K9*100</f>
        <v>92.92364990689012</v>
      </c>
      <c r="M9" s="15">
        <v>4918</v>
      </c>
      <c r="N9" s="15">
        <v>5169</v>
      </c>
      <c r="O9" s="19">
        <f t="shared" ref="O9:O22" si="2">M9/N9*100</f>
        <v>95.144128458115688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129</v>
      </c>
      <c r="E10" s="15">
        <v>1</v>
      </c>
      <c r="F10" s="15">
        <v>339</v>
      </c>
      <c r="G10" s="15"/>
      <c r="H10" s="15">
        <v>2</v>
      </c>
      <c r="I10" s="16"/>
      <c r="J10" s="17">
        <f t="shared" si="0"/>
        <v>471</v>
      </c>
      <c r="K10" s="18">
        <v>480</v>
      </c>
      <c r="L10" s="19">
        <f t="shared" si="1"/>
        <v>98.125</v>
      </c>
      <c r="M10" s="15">
        <v>4337</v>
      </c>
      <c r="N10" s="15">
        <v>4676</v>
      </c>
      <c r="O10" s="19">
        <f t="shared" si="2"/>
        <v>92.75021385799829</v>
      </c>
    </row>
    <row r="11" spans="1:15" ht="16.5" customHeight="1" thickTop="1" thickBot="1" x14ac:dyDescent="0.2">
      <c r="A11" s="14" t="s">
        <v>37</v>
      </c>
      <c r="B11" s="15"/>
      <c r="C11" s="15"/>
      <c r="D11" s="15">
        <v>97</v>
      </c>
      <c r="E11" s="15">
        <v>10</v>
      </c>
      <c r="F11" s="15">
        <v>41</v>
      </c>
      <c r="G11" s="15"/>
      <c r="H11" s="15"/>
      <c r="I11" s="16"/>
      <c r="J11" s="17">
        <f t="shared" si="0"/>
        <v>148</v>
      </c>
      <c r="K11" s="18">
        <v>129</v>
      </c>
      <c r="L11" s="19">
        <f t="shared" si="1"/>
        <v>114.72868217054264</v>
      </c>
      <c r="M11" s="15">
        <v>1338</v>
      </c>
      <c r="N11" s="15">
        <v>1275</v>
      </c>
      <c r="O11" s="19">
        <f t="shared" si="2"/>
        <v>104.94117647058823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2</v>
      </c>
      <c r="E12" s="15">
        <v>1</v>
      </c>
      <c r="F12" s="15">
        <v>131</v>
      </c>
      <c r="G12" s="15"/>
      <c r="H12" s="15"/>
      <c r="I12" s="16"/>
      <c r="J12" s="17">
        <f t="shared" si="0"/>
        <v>134</v>
      </c>
      <c r="K12" s="18">
        <v>114</v>
      </c>
      <c r="L12" s="19">
        <f t="shared" si="1"/>
        <v>117.54385964912282</v>
      </c>
      <c r="M12" s="15">
        <v>1142</v>
      </c>
      <c r="N12" s="15">
        <v>1112</v>
      </c>
      <c r="O12" s="19">
        <f t="shared" si="2"/>
        <v>102.69784172661871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207</v>
      </c>
      <c r="E13" s="15"/>
      <c r="F13" s="15">
        <v>37</v>
      </c>
      <c r="G13" s="15"/>
      <c r="H13" s="15"/>
      <c r="I13" s="16"/>
      <c r="J13" s="17">
        <f t="shared" si="0"/>
        <v>244</v>
      </c>
      <c r="K13" s="18">
        <v>215</v>
      </c>
      <c r="L13" s="19">
        <f t="shared" si="1"/>
        <v>113.48837209302324</v>
      </c>
      <c r="M13" s="15">
        <v>2182</v>
      </c>
      <c r="N13" s="15">
        <v>2342</v>
      </c>
      <c r="O13" s="19">
        <f t="shared" si="2"/>
        <v>93.168232280102487</v>
      </c>
    </row>
    <row r="14" spans="1:15" ht="16.5" customHeight="1" thickTop="1" thickBot="1" x14ac:dyDescent="0.2">
      <c r="A14" s="14" t="s">
        <v>38</v>
      </c>
      <c r="B14" s="15">
        <v>1</v>
      </c>
      <c r="C14" s="15"/>
      <c r="D14" s="15">
        <v>67</v>
      </c>
      <c r="E14" s="15">
        <v>1</v>
      </c>
      <c r="F14" s="15">
        <v>24</v>
      </c>
      <c r="G14" s="15"/>
      <c r="H14" s="15">
        <v>3</v>
      </c>
      <c r="I14" s="16">
        <v>14</v>
      </c>
      <c r="J14" s="17">
        <f t="shared" si="0"/>
        <v>110</v>
      </c>
      <c r="K14" s="18">
        <v>121</v>
      </c>
      <c r="L14" s="19">
        <f t="shared" si="1"/>
        <v>90.909090909090907</v>
      </c>
      <c r="M14" s="15">
        <v>1032</v>
      </c>
      <c r="N14" s="15">
        <v>1086</v>
      </c>
      <c r="O14" s="19">
        <f t="shared" si="2"/>
        <v>95.027624309392266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24</v>
      </c>
      <c r="G15" s="15"/>
      <c r="H15" s="15"/>
      <c r="I15" s="16"/>
      <c r="J15" s="17">
        <f t="shared" si="0"/>
        <v>24</v>
      </c>
      <c r="K15" s="18">
        <v>12</v>
      </c>
      <c r="L15" s="19">
        <f t="shared" si="1"/>
        <v>200</v>
      </c>
      <c r="M15" s="15">
        <v>241</v>
      </c>
      <c r="N15" s="15">
        <v>158</v>
      </c>
      <c r="O15" s="19">
        <f t="shared" si="2"/>
        <v>152.53164556962025</v>
      </c>
    </row>
    <row r="16" spans="1:15" ht="16.5" customHeight="1" thickTop="1" thickBot="1" x14ac:dyDescent="0.2">
      <c r="A16" s="14" t="s">
        <v>36</v>
      </c>
      <c r="B16" s="15">
        <v>72</v>
      </c>
      <c r="C16" s="15">
        <v>1</v>
      </c>
      <c r="D16" s="15">
        <v>1</v>
      </c>
      <c r="E16" s="15">
        <v>51</v>
      </c>
      <c r="F16" s="15"/>
      <c r="G16" s="15"/>
      <c r="H16" s="15">
        <v>14</v>
      </c>
      <c r="I16" s="16"/>
      <c r="J16" s="17">
        <f t="shared" si="0"/>
        <v>139</v>
      </c>
      <c r="K16" s="18">
        <v>100</v>
      </c>
      <c r="L16" s="19">
        <f t="shared" si="1"/>
        <v>139</v>
      </c>
      <c r="M16" s="15">
        <v>1159</v>
      </c>
      <c r="N16" s="15">
        <v>1157</v>
      </c>
      <c r="O16" s="19">
        <f t="shared" si="2"/>
        <v>100.17286084701816</v>
      </c>
    </row>
    <row r="17" spans="1:15" ht="16.5" customHeight="1" thickTop="1" thickBot="1" x14ac:dyDescent="0.2">
      <c r="A17" s="14" t="s">
        <v>34</v>
      </c>
      <c r="B17" s="15">
        <v>35</v>
      </c>
      <c r="C17" s="15"/>
      <c r="D17" s="15"/>
      <c r="E17" s="15">
        <v>4</v>
      </c>
      <c r="F17" s="15"/>
      <c r="G17" s="15"/>
      <c r="H17" s="15">
        <v>12</v>
      </c>
      <c r="I17" s="16"/>
      <c r="J17" s="17">
        <f t="shared" si="0"/>
        <v>51</v>
      </c>
      <c r="K17" s="18">
        <v>79</v>
      </c>
      <c r="L17" s="19">
        <f t="shared" si="1"/>
        <v>64.556962025316452</v>
      </c>
      <c r="M17" s="15">
        <v>552</v>
      </c>
      <c r="N17" s="15">
        <v>596</v>
      </c>
      <c r="O17" s="19">
        <f t="shared" si="2"/>
        <v>92.617449664429529</v>
      </c>
    </row>
    <row r="18" spans="1:15" ht="16.5" customHeight="1" thickTop="1" thickBot="1" x14ac:dyDescent="0.2">
      <c r="A18" s="14" t="s">
        <v>39</v>
      </c>
      <c r="B18" s="15">
        <v>45</v>
      </c>
      <c r="C18" s="15">
        <v>2</v>
      </c>
      <c r="D18" s="15"/>
      <c r="E18" s="15">
        <v>24</v>
      </c>
      <c r="F18" s="15"/>
      <c r="G18" s="15"/>
      <c r="H18" s="15">
        <v>13</v>
      </c>
      <c r="I18" s="16"/>
      <c r="J18" s="17">
        <f t="shared" si="0"/>
        <v>84</v>
      </c>
      <c r="K18" s="18">
        <v>84</v>
      </c>
      <c r="L18" s="19">
        <f t="shared" si="1"/>
        <v>100</v>
      </c>
      <c r="M18" s="15">
        <v>755</v>
      </c>
      <c r="N18" s="15">
        <v>856</v>
      </c>
      <c r="O18" s="19">
        <f t="shared" si="2"/>
        <v>88.200934579439249</v>
      </c>
    </row>
    <row r="19" spans="1:15" ht="16.5" customHeight="1" thickTop="1" thickBot="1" x14ac:dyDescent="0.2">
      <c r="A19" s="14" t="s">
        <v>44</v>
      </c>
      <c r="B19" s="15">
        <v>15</v>
      </c>
      <c r="C19" s="15"/>
      <c r="D19" s="15"/>
      <c r="E19" s="15"/>
      <c r="F19" s="15"/>
      <c r="G19" s="15"/>
      <c r="H19" s="15">
        <v>4</v>
      </c>
      <c r="I19" s="16"/>
      <c r="J19" s="17">
        <f t="shared" si="0"/>
        <v>19</v>
      </c>
      <c r="K19" s="18">
        <v>22</v>
      </c>
      <c r="L19" s="19">
        <f t="shared" si="1"/>
        <v>86.36363636363636</v>
      </c>
      <c r="M19" s="15">
        <v>185</v>
      </c>
      <c r="N19" s="15">
        <v>179</v>
      </c>
      <c r="O19" s="19">
        <f t="shared" si="2"/>
        <v>103.35195530726257</v>
      </c>
    </row>
    <row r="20" spans="1:15" ht="16.5" customHeight="1" thickTop="1" thickBot="1" x14ac:dyDescent="0.2">
      <c r="A20" s="14" t="s">
        <v>45</v>
      </c>
      <c r="B20" s="15">
        <v>6</v>
      </c>
      <c r="C20" s="15"/>
      <c r="D20" s="15">
        <v>1</v>
      </c>
      <c r="E20" s="15"/>
      <c r="F20" s="15">
        <v>1</v>
      </c>
      <c r="G20" s="15"/>
      <c r="H20" s="15">
        <v>12</v>
      </c>
      <c r="I20" s="16">
        <v>40</v>
      </c>
      <c r="J20" s="17">
        <f t="shared" si="0"/>
        <v>60</v>
      </c>
      <c r="K20" s="18">
        <v>45</v>
      </c>
      <c r="L20" s="19">
        <f t="shared" si="1"/>
        <v>133.33333333333331</v>
      </c>
      <c r="M20" s="15">
        <v>288</v>
      </c>
      <c r="N20" s="15">
        <v>288</v>
      </c>
      <c r="O20" s="19">
        <f t="shared" si="2"/>
        <v>100</v>
      </c>
    </row>
    <row r="21" spans="1:15" ht="16.5" customHeight="1" thickTop="1" thickBot="1" x14ac:dyDescent="0.2">
      <c r="A21" s="20" t="s">
        <v>46</v>
      </c>
      <c r="B21" s="21">
        <v>9</v>
      </c>
      <c r="C21" s="21"/>
      <c r="D21" s="21">
        <v>233</v>
      </c>
      <c r="E21" s="21">
        <v>9</v>
      </c>
      <c r="F21" s="21">
        <v>40</v>
      </c>
      <c r="G21" s="21"/>
      <c r="H21" s="21"/>
      <c r="I21" s="22"/>
      <c r="J21" s="17">
        <f t="shared" si="0"/>
        <v>291</v>
      </c>
      <c r="K21" s="18">
        <v>252</v>
      </c>
      <c r="L21" s="19">
        <f t="shared" si="1"/>
        <v>115.47619047619047</v>
      </c>
      <c r="M21" s="15">
        <v>2770</v>
      </c>
      <c r="N21" s="15">
        <v>2638</v>
      </c>
      <c r="O21" s="19">
        <f t="shared" si="2"/>
        <v>105.0037907505686</v>
      </c>
    </row>
    <row r="22" spans="1:15" ht="16.5" customHeight="1" thickTop="1" thickBot="1" x14ac:dyDescent="0.2">
      <c r="A22" s="23" t="s">
        <v>47</v>
      </c>
      <c r="B22" s="17">
        <f>SUM(B8:B21)</f>
        <v>226</v>
      </c>
      <c r="C22" s="17">
        <f t="shared" ref="C22:N22" si="3">SUM(C8:C21)</f>
        <v>12</v>
      </c>
      <c r="D22" s="17">
        <f t="shared" si="3"/>
        <v>1731</v>
      </c>
      <c r="E22" s="17">
        <f t="shared" si="3"/>
        <v>291</v>
      </c>
      <c r="F22" s="17">
        <f t="shared" si="3"/>
        <v>1626</v>
      </c>
      <c r="G22" s="17">
        <f t="shared" si="3"/>
        <v>0</v>
      </c>
      <c r="H22" s="17">
        <f t="shared" si="3"/>
        <v>87</v>
      </c>
      <c r="I22" s="17">
        <f t="shared" si="3"/>
        <v>54</v>
      </c>
      <c r="J22" s="17">
        <f t="shared" si="3"/>
        <v>4027</v>
      </c>
      <c r="K22" s="18">
        <f t="shared" si="3"/>
        <v>3748</v>
      </c>
      <c r="L22" s="19">
        <f t="shared" si="1"/>
        <v>107.44397011739595</v>
      </c>
      <c r="M22" s="15">
        <f t="shared" si="3"/>
        <v>36443</v>
      </c>
      <c r="N22" s="15">
        <f t="shared" si="3"/>
        <v>37531</v>
      </c>
      <c r="O22" s="19">
        <f t="shared" si="2"/>
        <v>97.101063121153175</v>
      </c>
    </row>
    <row r="23" spans="1:15" ht="16.5" customHeight="1" thickTop="1" x14ac:dyDescent="0.15">
      <c r="A23" s="24" t="s">
        <v>48</v>
      </c>
      <c r="B23" s="25">
        <v>205</v>
      </c>
      <c r="C23" s="25">
        <v>12</v>
      </c>
      <c r="D23" s="25">
        <v>1581</v>
      </c>
      <c r="E23" s="25">
        <v>273</v>
      </c>
      <c r="F23" s="25">
        <v>1546</v>
      </c>
      <c r="G23" s="25"/>
      <c r="H23" s="25">
        <v>84</v>
      </c>
      <c r="I23" s="25">
        <v>47</v>
      </c>
      <c r="J23" s="25">
        <f>SUM(B23:I23)</f>
        <v>3748</v>
      </c>
    </row>
    <row r="24" spans="1:15" ht="16.5" customHeight="1" x14ac:dyDescent="0.15">
      <c r="A24" s="26" t="s">
        <v>49</v>
      </c>
      <c r="B24" s="27">
        <f>B22/B23*100</f>
        <v>110.2439024390244</v>
      </c>
      <c r="C24" s="27">
        <f t="shared" ref="C24:I24" si="4">C22/C23*100</f>
        <v>100</v>
      </c>
      <c r="D24" s="27">
        <f t="shared" si="4"/>
        <v>109.48766603415561</v>
      </c>
      <c r="E24" s="27">
        <f t="shared" si="4"/>
        <v>106.5934065934066</v>
      </c>
      <c r="F24" s="27">
        <f t="shared" si="4"/>
        <v>105.17464424320828</v>
      </c>
      <c r="G24" s="27"/>
      <c r="H24" s="27">
        <f t="shared" si="4"/>
        <v>103.57142857142858</v>
      </c>
      <c r="I24" s="27">
        <f t="shared" si="4"/>
        <v>114.89361702127661</v>
      </c>
      <c r="J24" s="27">
        <f>J22/J23*100</f>
        <v>107.44397011739595</v>
      </c>
    </row>
    <row r="25" spans="1:15" ht="16.5" customHeight="1" x14ac:dyDescent="0.15">
      <c r="A25" s="4" t="s">
        <v>50</v>
      </c>
      <c r="B25" s="28">
        <v>221</v>
      </c>
      <c r="C25" s="28">
        <v>15</v>
      </c>
      <c r="D25" s="28">
        <v>1702</v>
      </c>
      <c r="E25" s="28">
        <v>279</v>
      </c>
      <c r="F25" s="28">
        <v>1466</v>
      </c>
      <c r="G25" s="28"/>
      <c r="H25" s="28">
        <v>84</v>
      </c>
      <c r="I25" s="28">
        <v>19</v>
      </c>
      <c r="J25" s="28">
        <f>SUM(B25:I25)</f>
        <v>3786</v>
      </c>
    </row>
    <row r="26" spans="1:15" ht="16.5" customHeight="1" x14ac:dyDescent="0.15">
      <c r="A26" s="26" t="s">
        <v>51</v>
      </c>
      <c r="B26" s="19">
        <f>B22/B25*100</f>
        <v>102.26244343891402</v>
      </c>
      <c r="C26" s="19">
        <f t="shared" ref="C26:J26" si="5">C22/C25*100</f>
        <v>80</v>
      </c>
      <c r="D26" s="19">
        <f t="shared" si="5"/>
        <v>101.70387779083431</v>
      </c>
      <c r="E26" s="19">
        <f t="shared" si="5"/>
        <v>104.3010752688172</v>
      </c>
      <c r="F26" s="19">
        <f t="shared" si="5"/>
        <v>110.91405184174626</v>
      </c>
      <c r="G26" s="19"/>
      <c r="H26" s="19">
        <f t="shared" si="5"/>
        <v>103.57142857142858</v>
      </c>
      <c r="I26" s="19">
        <f t="shared" si="5"/>
        <v>284.21052631578948</v>
      </c>
      <c r="J26" s="19">
        <f t="shared" si="5"/>
        <v>106.36555731642893</v>
      </c>
    </row>
    <row r="27" spans="1:15" ht="16.5" customHeight="1" x14ac:dyDescent="0.15">
      <c r="A27" s="29" t="s">
        <v>52</v>
      </c>
      <c r="B27" s="28">
        <v>1906</v>
      </c>
      <c r="C27" s="28">
        <v>138</v>
      </c>
      <c r="D27" s="28">
        <v>15786</v>
      </c>
      <c r="E27" s="28">
        <v>2715</v>
      </c>
      <c r="F27" s="28">
        <v>14845</v>
      </c>
      <c r="G27" s="28"/>
      <c r="H27" s="28">
        <v>829</v>
      </c>
      <c r="I27" s="28">
        <v>224</v>
      </c>
      <c r="J27" s="28">
        <f>SUM(B27:I27)</f>
        <v>36443</v>
      </c>
    </row>
    <row r="28" spans="1:15" ht="16.5" customHeight="1" x14ac:dyDescent="0.15">
      <c r="A28" s="8" t="s">
        <v>53</v>
      </c>
      <c r="B28" s="30">
        <v>1971</v>
      </c>
      <c r="C28" s="30">
        <v>124</v>
      </c>
      <c r="D28" s="30">
        <v>16243</v>
      </c>
      <c r="E28" s="30">
        <v>2591</v>
      </c>
      <c r="F28" s="30">
        <v>15517</v>
      </c>
      <c r="G28" s="30">
        <v>1</v>
      </c>
      <c r="H28" s="30">
        <v>820</v>
      </c>
      <c r="I28" s="30">
        <v>264</v>
      </c>
      <c r="J28" s="30">
        <f>SUM(B28:I28)</f>
        <v>37531</v>
      </c>
    </row>
    <row r="29" spans="1:15" ht="16.5" customHeight="1" x14ac:dyDescent="0.15">
      <c r="A29" s="26" t="s">
        <v>54</v>
      </c>
      <c r="B29" s="19">
        <f>B27/B28*100</f>
        <v>96.702181633688483</v>
      </c>
      <c r="C29" s="19">
        <f t="shared" ref="C29:J29" si="6">C27/C28*100</f>
        <v>111.29032258064515</v>
      </c>
      <c r="D29" s="19">
        <f t="shared" si="6"/>
        <v>97.186480329988299</v>
      </c>
      <c r="E29" s="19">
        <f t="shared" si="6"/>
        <v>104.78579698957931</v>
      </c>
      <c r="F29" s="19">
        <f t="shared" si="6"/>
        <v>95.669265966359475</v>
      </c>
      <c r="G29" s="19"/>
      <c r="H29" s="19">
        <f t="shared" si="6"/>
        <v>101.09756097560975</v>
      </c>
      <c r="I29" s="19">
        <f t="shared" si="6"/>
        <v>84.848484848484844</v>
      </c>
      <c r="J29" s="19">
        <f t="shared" si="6"/>
        <v>97.101063121153175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3651-E418-470F-B893-8638F04AD9E6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68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27</v>
      </c>
      <c r="C8" s="15">
        <v>1</v>
      </c>
      <c r="D8" s="15">
        <v>689</v>
      </c>
      <c r="E8" s="15">
        <v>120</v>
      </c>
      <c r="F8" s="15">
        <v>687</v>
      </c>
      <c r="G8" s="15"/>
      <c r="H8" s="15">
        <v>8</v>
      </c>
      <c r="I8" s="16"/>
      <c r="J8" s="17">
        <f>SUM(B8:I8)</f>
        <v>1532</v>
      </c>
      <c r="K8" s="18">
        <v>1412</v>
      </c>
      <c r="L8" s="19">
        <f>J8/K8*100</f>
        <v>108.4985835694051</v>
      </c>
      <c r="M8" s="15">
        <v>17076</v>
      </c>
      <c r="N8" s="15">
        <v>17411</v>
      </c>
      <c r="O8" s="19">
        <f>M8/N8*100</f>
        <v>98.075929010395726</v>
      </c>
    </row>
    <row r="9" spans="1:15" ht="16.5" customHeight="1" thickTop="1" thickBot="1" x14ac:dyDescent="0.2">
      <c r="A9" s="14" t="s">
        <v>40</v>
      </c>
      <c r="B9" s="15">
        <v>7</v>
      </c>
      <c r="C9" s="15">
        <v>2</v>
      </c>
      <c r="D9" s="15">
        <v>217</v>
      </c>
      <c r="E9" s="15">
        <v>43</v>
      </c>
      <c r="F9" s="15">
        <v>171</v>
      </c>
      <c r="G9" s="15"/>
      <c r="H9" s="15">
        <v>5</v>
      </c>
      <c r="I9" s="16"/>
      <c r="J9" s="17">
        <f t="shared" ref="J9:J21" si="0">SUM(B9:I9)</f>
        <v>445</v>
      </c>
      <c r="K9" s="18">
        <v>400</v>
      </c>
      <c r="L9" s="19">
        <f t="shared" ref="L9:L22" si="1">J9/K9*100</f>
        <v>111.25</v>
      </c>
      <c r="M9" s="15">
        <v>5363</v>
      </c>
      <c r="N9" s="15">
        <v>5569</v>
      </c>
      <c r="O9" s="19">
        <f t="shared" ref="O9:O22" si="2">M9/N9*100</f>
        <v>96.30095169689352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118</v>
      </c>
      <c r="E10" s="15">
        <v>2</v>
      </c>
      <c r="F10" s="15">
        <v>281</v>
      </c>
      <c r="G10" s="15"/>
      <c r="H10" s="15"/>
      <c r="I10" s="16"/>
      <c r="J10" s="17">
        <f t="shared" si="0"/>
        <v>401</v>
      </c>
      <c r="K10" s="18">
        <v>361</v>
      </c>
      <c r="L10" s="19">
        <f t="shared" si="1"/>
        <v>111.0803324099723</v>
      </c>
      <c r="M10" s="15">
        <v>4738</v>
      </c>
      <c r="N10" s="15">
        <v>5037</v>
      </c>
      <c r="O10" s="19">
        <f t="shared" si="2"/>
        <v>94.063926940639263</v>
      </c>
    </row>
    <row r="11" spans="1:15" ht="16.5" customHeight="1" thickTop="1" thickBot="1" x14ac:dyDescent="0.2">
      <c r="A11" s="14" t="s">
        <v>37</v>
      </c>
      <c r="B11" s="15">
        <v>1</v>
      </c>
      <c r="C11" s="15"/>
      <c r="D11" s="15">
        <v>73</v>
      </c>
      <c r="E11" s="15">
        <v>12</v>
      </c>
      <c r="F11" s="15">
        <v>30</v>
      </c>
      <c r="G11" s="15"/>
      <c r="H11" s="15">
        <v>3</v>
      </c>
      <c r="I11" s="16"/>
      <c r="J11" s="17">
        <f t="shared" si="0"/>
        <v>119</v>
      </c>
      <c r="K11" s="18">
        <v>114</v>
      </c>
      <c r="L11" s="19">
        <f t="shared" si="1"/>
        <v>104.3859649122807</v>
      </c>
      <c r="M11" s="15">
        <v>1457</v>
      </c>
      <c r="N11" s="15">
        <v>1389</v>
      </c>
      <c r="O11" s="19">
        <f t="shared" si="2"/>
        <v>104.89560835133189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4</v>
      </c>
      <c r="E12" s="15"/>
      <c r="F12" s="15">
        <v>82</v>
      </c>
      <c r="G12" s="15"/>
      <c r="H12" s="15"/>
      <c r="I12" s="16"/>
      <c r="J12" s="17">
        <f t="shared" si="0"/>
        <v>86</v>
      </c>
      <c r="K12" s="18">
        <v>108</v>
      </c>
      <c r="L12" s="19">
        <f t="shared" si="1"/>
        <v>79.629629629629633</v>
      </c>
      <c r="M12" s="15">
        <v>1228</v>
      </c>
      <c r="N12" s="15">
        <v>1220</v>
      </c>
      <c r="O12" s="19">
        <f t="shared" si="2"/>
        <v>100.65573770491802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199</v>
      </c>
      <c r="E13" s="15"/>
      <c r="F13" s="15">
        <v>27</v>
      </c>
      <c r="G13" s="15"/>
      <c r="H13" s="15"/>
      <c r="I13" s="16"/>
      <c r="J13" s="17">
        <f t="shared" si="0"/>
        <v>226</v>
      </c>
      <c r="K13" s="18">
        <v>216</v>
      </c>
      <c r="L13" s="19">
        <f t="shared" si="1"/>
        <v>104.62962962962963</v>
      </c>
      <c r="M13" s="15">
        <v>2408</v>
      </c>
      <c r="N13" s="15">
        <v>2558</v>
      </c>
      <c r="O13" s="19">
        <f t="shared" si="2"/>
        <v>94.136043784206407</v>
      </c>
    </row>
    <row r="14" spans="1:15" ht="16.5" customHeight="1" thickTop="1" thickBot="1" x14ac:dyDescent="0.2">
      <c r="A14" s="14" t="s">
        <v>38</v>
      </c>
      <c r="B14" s="15"/>
      <c r="C14" s="15"/>
      <c r="D14" s="15">
        <v>43</v>
      </c>
      <c r="E14" s="15">
        <v>4</v>
      </c>
      <c r="F14" s="15">
        <v>18</v>
      </c>
      <c r="G14" s="15"/>
      <c r="H14" s="15">
        <v>1</v>
      </c>
      <c r="I14" s="16">
        <v>12</v>
      </c>
      <c r="J14" s="17">
        <f t="shared" si="0"/>
        <v>78</v>
      </c>
      <c r="K14" s="18">
        <v>99</v>
      </c>
      <c r="L14" s="19">
        <f t="shared" si="1"/>
        <v>78.787878787878782</v>
      </c>
      <c r="M14" s="15">
        <v>1110</v>
      </c>
      <c r="N14" s="15">
        <v>1185</v>
      </c>
      <c r="O14" s="19">
        <f t="shared" si="2"/>
        <v>93.670886075949369</v>
      </c>
    </row>
    <row r="15" spans="1:15" ht="16.5" customHeight="1" thickTop="1" thickBot="1" x14ac:dyDescent="0.2">
      <c r="A15" s="14" t="s">
        <v>33</v>
      </c>
      <c r="B15" s="15">
        <v>1</v>
      </c>
      <c r="C15" s="15"/>
      <c r="D15" s="15"/>
      <c r="E15" s="15"/>
      <c r="F15" s="15">
        <v>14</v>
      </c>
      <c r="G15" s="15"/>
      <c r="H15" s="15"/>
      <c r="I15" s="16"/>
      <c r="J15" s="17">
        <f t="shared" si="0"/>
        <v>15</v>
      </c>
      <c r="K15" s="18">
        <v>8</v>
      </c>
      <c r="L15" s="19">
        <f t="shared" si="1"/>
        <v>187.5</v>
      </c>
      <c r="M15" s="15">
        <v>256</v>
      </c>
      <c r="N15" s="15">
        <v>166</v>
      </c>
      <c r="O15" s="19">
        <f t="shared" si="2"/>
        <v>154.21686746987953</v>
      </c>
    </row>
    <row r="16" spans="1:15" ht="16.5" customHeight="1" thickTop="1" thickBot="1" x14ac:dyDescent="0.2">
      <c r="A16" s="14" t="s">
        <v>36</v>
      </c>
      <c r="B16" s="15">
        <v>53</v>
      </c>
      <c r="C16" s="15">
        <v>2</v>
      </c>
      <c r="D16" s="15"/>
      <c r="E16" s="15">
        <v>30</v>
      </c>
      <c r="F16" s="15"/>
      <c r="G16" s="15"/>
      <c r="H16" s="15">
        <v>14</v>
      </c>
      <c r="I16" s="16"/>
      <c r="J16" s="17">
        <f t="shared" si="0"/>
        <v>99</v>
      </c>
      <c r="K16" s="18">
        <v>103</v>
      </c>
      <c r="L16" s="19">
        <f t="shared" si="1"/>
        <v>96.116504854368941</v>
      </c>
      <c r="M16" s="15">
        <v>1258</v>
      </c>
      <c r="N16" s="15">
        <v>1260</v>
      </c>
      <c r="O16" s="19">
        <f t="shared" si="2"/>
        <v>99.841269841269849</v>
      </c>
    </row>
    <row r="17" spans="1:15" ht="16.5" customHeight="1" thickTop="1" thickBot="1" x14ac:dyDescent="0.2">
      <c r="A17" s="14" t="s">
        <v>34</v>
      </c>
      <c r="B17" s="15">
        <v>37</v>
      </c>
      <c r="C17" s="15">
        <v>1</v>
      </c>
      <c r="D17" s="15"/>
      <c r="E17" s="15">
        <v>4</v>
      </c>
      <c r="F17" s="15"/>
      <c r="G17" s="15"/>
      <c r="H17" s="15">
        <v>12</v>
      </c>
      <c r="I17" s="16"/>
      <c r="J17" s="17">
        <f t="shared" si="0"/>
        <v>54</v>
      </c>
      <c r="K17" s="18">
        <v>64</v>
      </c>
      <c r="L17" s="19">
        <f t="shared" si="1"/>
        <v>84.375</v>
      </c>
      <c r="M17" s="15">
        <v>606</v>
      </c>
      <c r="N17" s="15">
        <v>660</v>
      </c>
      <c r="O17" s="19">
        <f t="shared" si="2"/>
        <v>91.818181818181827</v>
      </c>
    </row>
    <row r="18" spans="1:15" ht="16.5" customHeight="1" thickTop="1" thickBot="1" x14ac:dyDescent="0.2">
      <c r="A18" s="14" t="s">
        <v>39</v>
      </c>
      <c r="B18" s="15">
        <v>34</v>
      </c>
      <c r="C18" s="15">
        <v>3</v>
      </c>
      <c r="D18" s="15"/>
      <c r="E18" s="15">
        <v>29</v>
      </c>
      <c r="F18" s="15"/>
      <c r="G18" s="15"/>
      <c r="H18" s="15">
        <v>16</v>
      </c>
      <c r="I18" s="16"/>
      <c r="J18" s="17">
        <f t="shared" si="0"/>
        <v>82</v>
      </c>
      <c r="K18" s="18">
        <v>71</v>
      </c>
      <c r="L18" s="19">
        <f t="shared" si="1"/>
        <v>115.49295774647888</v>
      </c>
      <c r="M18" s="15">
        <v>837</v>
      </c>
      <c r="N18" s="15">
        <v>927</v>
      </c>
      <c r="O18" s="19">
        <f t="shared" si="2"/>
        <v>90.291262135922338</v>
      </c>
    </row>
    <row r="19" spans="1:15" ht="16.5" customHeight="1" thickTop="1" thickBot="1" x14ac:dyDescent="0.2">
      <c r="A19" s="14" t="s">
        <v>44</v>
      </c>
      <c r="B19" s="15">
        <v>13</v>
      </c>
      <c r="C19" s="15"/>
      <c r="D19" s="15"/>
      <c r="E19" s="15"/>
      <c r="F19" s="15"/>
      <c r="G19" s="15"/>
      <c r="H19" s="15">
        <v>4</v>
      </c>
      <c r="I19" s="16"/>
      <c r="J19" s="17">
        <f t="shared" si="0"/>
        <v>17</v>
      </c>
      <c r="K19" s="18">
        <v>16</v>
      </c>
      <c r="L19" s="19">
        <f t="shared" si="1"/>
        <v>106.25</v>
      </c>
      <c r="M19" s="15">
        <v>202</v>
      </c>
      <c r="N19" s="15">
        <v>195</v>
      </c>
      <c r="O19" s="19">
        <f t="shared" si="2"/>
        <v>103.58974358974361</v>
      </c>
    </row>
    <row r="20" spans="1:15" ht="16.5" customHeight="1" thickTop="1" thickBot="1" x14ac:dyDescent="0.2">
      <c r="A20" s="14" t="s">
        <v>45</v>
      </c>
      <c r="B20" s="15">
        <v>3</v>
      </c>
      <c r="C20" s="15"/>
      <c r="D20" s="15"/>
      <c r="E20" s="15"/>
      <c r="F20" s="15"/>
      <c r="G20" s="15"/>
      <c r="H20" s="15">
        <v>5</v>
      </c>
      <c r="I20" s="16">
        <v>52</v>
      </c>
      <c r="J20" s="17">
        <f t="shared" si="0"/>
        <v>60</v>
      </c>
      <c r="K20" s="18">
        <v>39</v>
      </c>
      <c r="L20" s="19">
        <f t="shared" si="1"/>
        <v>153.84615384615387</v>
      </c>
      <c r="M20" s="15">
        <v>348</v>
      </c>
      <c r="N20" s="15">
        <v>327</v>
      </c>
      <c r="O20" s="19">
        <f t="shared" si="2"/>
        <v>106.42201834862387</v>
      </c>
    </row>
    <row r="21" spans="1:15" ht="16.5" customHeight="1" thickTop="1" thickBot="1" x14ac:dyDescent="0.2">
      <c r="A21" s="20" t="s">
        <v>46</v>
      </c>
      <c r="B21" s="21">
        <v>8</v>
      </c>
      <c r="C21" s="21"/>
      <c r="D21" s="21">
        <v>157</v>
      </c>
      <c r="E21" s="21">
        <v>5</v>
      </c>
      <c r="F21" s="21">
        <v>41</v>
      </c>
      <c r="G21" s="21"/>
      <c r="H21" s="21">
        <v>1</v>
      </c>
      <c r="I21" s="22"/>
      <c r="J21" s="17">
        <f t="shared" si="0"/>
        <v>212</v>
      </c>
      <c r="K21" s="18">
        <v>236</v>
      </c>
      <c r="L21" s="19">
        <f t="shared" si="1"/>
        <v>89.830508474576277</v>
      </c>
      <c r="M21" s="15">
        <v>2982</v>
      </c>
      <c r="N21" s="15">
        <v>2874</v>
      </c>
      <c r="O21" s="19">
        <f t="shared" si="2"/>
        <v>103.75782881002087</v>
      </c>
    </row>
    <row r="22" spans="1:15" ht="16.5" customHeight="1" thickTop="1" thickBot="1" x14ac:dyDescent="0.2">
      <c r="A22" s="23" t="s">
        <v>47</v>
      </c>
      <c r="B22" s="17">
        <f>SUM(B8:B21)</f>
        <v>184</v>
      </c>
      <c r="C22" s="17">
        <f t="shared" ref="C22:N22" si="3">SUM(C8:C21)</f>
        <v>9</v>
      </c>
      <c r="D22" s="17">
        <f t="shared" si="3"/>
        <v>1500</v>
      </c>
      <c r="E22" s="17">
        <f t="shared" si="3"/>
        <v>249</v>
      </c>
      <c r="F22" s="17">
        <f t="shared" si="3"/>
        <v>1351</v>
      </c>
      <c r="G22" s="17">
        <f t="shared" si="3"/>
        <v>0</v>
      </c>
      <c r="H22" s="17">
        <f t="shared" si="3"/>
        <v>69</v>
      </c>
      <c r="I22" s="17">
        <f t="shared" si="3"/>
        <v>64</v>
      </c>
      <c r="J22" s="17">
        <f t="shared" si="3"/>
        <v>3426</v>
      </c>
      <c r="K22" s="18">
        <f t="shared" si="3"/>
        <v>3247</v>
      </c>
      <c r="L22" s="19">
        <f t="shared" si="1"/>
        <v>105.51278102864184</v>
      </c>
      <c r="M22" s="15">
        <f t="shared" si="3"/>
        <v>39869</v>
      </c>
      <c r="N22" s="15">
        <f t="shared" si="3"/>
        <v>40778</v>
      </c>
      <c r="O22" s="19">
        <f t="shared" si="2"/>
        <v>97.770856834567653</v>
      </c>
    </row>
    <row r="23" spans="1:15" ht="16.5" customHeight="1" thickTop="1" x14ac:dyDescent="0.15">
      <c r="A23" s="24" t="s">
        <v>48</v>
      </c>
      <c r="B23" s="25">
        <v>176</v>
      </c>
      <c r="C23" s="25">
        <v>5</v>
      </c>
      <c r="D23" s="25">
        <v>1384</v>
      </c>
      <c r="E23" s="25">
        <v>263</v>
      </c>
      <c r="F23" s="25">
        <v>1296</v>
      </c>
      <c r="G23" s="25"/>
      <c r="H23" s="25">
        <v>82</v>
      </c>
      <c r="I23" s="25">
        <v>41</v>
      </c>
      <c r="J23" s="25">
        <f>SUM(B23:I23)</f>
        <v>3247</v>
      </c>
    </row>
    <row r="24" spans="1:15" ht="16.5" customHeight="1" x14ac:dyDescent="0.15">
      <c r="A24" s="26" t="s">
        <v>49</v>
      </c>
      <c r="B24" s="27">
        <f>B22/B23*100</f>
        <v>104.54545454545455</v>
      </c>
      <c r="C24" s="27">
        <f t="shared" ref="C24:I24" si="4">C22/C23*100</f>
        <v>180</v>
      </c>
      <c r="D24" s="27">
        <f t="shared" si="4"/>
        <v>108.38150289017341</v>
      </c>
      <c r="E24" s="27">
        <f t="shared" si="4"/>
        <v>94.676806083650192</v>
      </c>
      <c r="F24" s="27">
        <f t="shared" si="4"/>
        <v>104.24382716049382</v>
      </c>
      <c r="G24" s="27"/>
      <c r="H24" s="27">
        <f t="shared" si="4"/>
        <v>84.146341463414629</v>
      </c>
      <c r="I24" s="27">
        <f t="shared" si="4"/>
        <v>156.09756097560975</v>
      </c>
      <c r="J24" s="27">
        <f>J22/J23*100</f>
        <v>105.51278102864184</v>
      </c>
    </row>
    <row r="25" spans="1:15" ht="16.5" customHeight="1" x14ac:dyDescent="0.15">
      <c r="A25" s="4" t="s">
        <v>50</v>
      </c>
      <c r="B25" s="28">
        <v>226</v>
      </c>
      <c r="C25" s="28">
        <v>12</v>
      </c>
      <c r="D25" s="28">
        <v>1731</v>
      </c>
      <c r="E25" s="28">
        <v>291</v>
      </c>
      <c r="F25" s="28">
        <v>1626</v>
      </c>
      <c r="G25" s="28"/>
      <c r="H25" s="28">
        <v>87</v>
      </c>
      <c r="I25" s="28">
        <v>54</v>
      </c>
      <c r="J25" s="28">
        <f>SUM(B25:I25)</f>
        <v>4027</v>
      </c>
    </row>
    <row r="26" spans="1:15" ht="16.5" customHeight="1" x14ac:dyDescent="0.15">
      <c r="A26" s="26" t="s">
        <v>51</v>
      </c>
      <c r="B26" s="19">
        <f>B22/B25*100</f>
        <v>81.415929203539832</v>
      </c>
      <c r="C26" s="19">
        <f t="shared" ref="C26:J26" si="5">C22/C25*100</f>
        <v>75</v>
      </c>
      <c r="D26" s="19">
        <f t="shared" si="5"/>
        <v>86.655112651646448</v>
      </c>
      <c r="E26" s="19">
        <f t="shared" si="5"/>
        <v>85.567010309278345</v>
      </c>
      <c r="F26" s="19">
        <f t="shared" si="5"/>
        <v>83.08733087330873</v>
      </c>
      <c r="G26" s="19"/>
      <c r="H26" s="19">
        <f t="shared" si="5"/>
        <v>79.310344827586206</v>
      </c>
      <c r="I26" s="19">
        <f t="shared" si="5"/>
        <v>118.5185185185185</v>
      </c>
      <c r="J26" s="19">
        <f t="shared" si="5"/>
        <v>85.075738763347402</v>
      </c>
    </row>
    <row r="27" spans="1:15" ht="16.5" customHeight="1" x14ac:dyDescent="0.15">
      <c r="A27" s="29" t="s">
        <v>52</v>
      </c>
      <c r="B27" s="28">
        <v>2090</v>
      </c>
      <c r="C27" s="28">
        <v>147</v>
      </c>
      <c r="D27" s="28">
        <v>17286</v>
      </c>
      <c r="E27" s="28">
        <v>2964</v>
      </c>
      <c r="F27" s="28">
        <v>16196</v>
      </c>
      <c r="G27" s="28"/>
      <c r="H27" s="28">
        <v>898</v>
      </c>
      <c r="I27" s="28">
        <v>288</v>
      </c>
      <c r="J27" s="28">
        <f>SUM(B27:I27)</f>
        <v>39869</v>
      </c>
    </row>
    <row r="28" spans="1:15" ht="16.5" customHeight="1" x14ac:dyDescent="0.15">
      <c r="A28" s="8" t="s">
        <v>53</v>
      </c>
      <c r="B28" s="30">
        <v>2147</v>
      </c>
      <c r="C28" s="30">
        <v>129</v>
      </c>
      <c r="D28" s="30">
        <v>17627</v>
      </c>
      <c r="E28" s="30">
        <v>2854</v>
      </c>
      <c r="F28" s="30">
        <v>16813</v>
      </c>
      <c r="G28" s="30">
        <v>1</v>
      </c>
      <c r="H28" s="30">
        <v>902</v>
      </c>
      <c r="I28" s="30">
        <v>305</v>
      </c>
      <c r="J28" s="30">
        <f>SUM(B28:I28)</f>
        <v>40778</v>
      </c>
    </row>
    <row r="29" spans="1:15" ht="16.5" customHeight="1" x14ac:dyDescent="0.15">
      <c r="A29" s="26" t="s">
        <v>54</v>
      </c>
      <c r="B29" s="19">
        <f>B27/B28*100</f>
        <v>97.345132743362825</v>
      </c>
      <c r="C29" s="19">
        <f t="shared" ref="C29:J29" si="6">C27/C28*100</f>
        <v>113.95348837209302</v>
      </c>
      <c r="D29" s="19">
        <f t="shared" si="6"/>
        <v>98.065467748340623</v>
      </c>
      <c r="E29" s="19">
        <f t="shared" si="6"/>
        <v>103.85423966362998</v>
      </c>
      <c r="F29" s="19">
        <f t="shared" si="6"/>
        <v>96.330220662582519</v>
      </c>
      <c r="G29" s="19"/>
      <c r="H29" s="19">
        <f t="shared" si="6"/>
        <v>99.55654101995566</v>
      </c>
      <c r="I29" s="19">
        <f t="shared" si="6"/>
        <v>94.426229508196727</v>
      </c>
      <c r="J29" s="19">
        <f t="shared" si="6"/>
        <v>97.770856834567653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7A13-50EF-42FB-9E34-B40374122C03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69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22</v>
      </c>
      <c r="C8" s="15">
        <v>6</v>
      </c>
      <c r="D8" s="15">
        <v>619</v>
      </c>
      <c r="E8" s="15">
        <v>136</v>
      </c>
      <c r="F8" s="15">
        <v>654</v>
      </c>
      <c r="G8" s="15"/>
      <c r="H8" s="15">
        <v>20</v>
      </c>
      <c r="I8" s="16">
        <v>1</v>
      </c>
      <c r="J8" s="17">
        <f>SUM(B8:I8)</f>
        <v>1458</v>
      </c>
      <c r="K8" s="18">
        <v>1353</v>
      </c>
      <c r="L8" s="19">
        <f>J8/K8*100</f>
        <v>107.76053215077606</v>
      </c>
      <c r="M8" s="15">
        <v>18534</v>
      </c>
      <c r="N8" s="15">
        <v>18764</v>
      </c>
      <c r="O8" s="19">
        <f>M8/N8*100</f>
        <v>98.774248561074401</v>
      </c>
    </row>
    <row r="9" spans="1:15" ht="16.5" customHeight="1" thickTop="1" thickBot="1" x14ac:dyDescent="0.2">
      <c r="A9" s="14" t="s">
        <v>40</v>
      </c>
      <c r="B9" s="15">
        <v>9</v>
      </c>
      <c r="C9" s="15">
        <v>3</v>
      </c>
      <c r="D9" s="15">
        <v>211</v>
      </c>
      <c r="E9" s="15">
        <v>52</v>
      </c>
      <c r="F9" s="15">
        <v>162</v>
      </c>
      <c r="G9" s="15"/>
      <c r="H9" s="15">
        <v>7</v>
      </c>
      <c r="I9" s="16"/>
      <c r="J9" s="17">
        <f t="shared" ref="J9:J21" si="0">SUM(B9:I9)</f>
        <v>444</v>
      </c>
      <c r="K9" s="18">
        <v>421</v>
      </c>
      <c r="L9" s="19">
        <f t="shared" ref="L9:L22" si="1">J9/K9*100</f>
        <v>105.46318289786223</v>
      </c>
      <c r="M9" s="15">
        <v>5807</v>
      </c>
      <c r="N9" s="15">
        <v>5990</v>
      </c>
      <c r="O9" s="19">
        <f t="shared" ref="O9:O22" si="2">M9/N9*100</f>
        <v>96.944908180300501</v>
      </c>
    </row>
    <row r="10" spans="1:15" ht="16.5" customHeight="1" thickTop="1" thickBot="1" x14ac:dyDescent="0.2">
      <c r="A10" s="14" t="s">
        <v>35</v>
      </c>
      <c r="B10" s="15">
        <v>1</v>
      </c>
      <c r="C10" s="15"/>
      <c r="D10" s="15">
        <v>115</v>
      </c>
      <c r="E10" s="15">
        <v>3</v>
      </c>
      <c r="F10" s="15">
        <v>281</v>
      </c>
      <c r="G10" s="15"/>
      <c r="H10" s="15"/>
      <c r="I10" s="16"/>
      <c r="J10" s="17">
        <f t="shared" si="0"/>
        <v>400</v>
      </c>
      <c r="K10" s="18">
        <v>388</v>
      </c>
      <c r="L10" s="19">
        <f t="shared" si="1"/>
        <v>103.09278350515463</v>
      </c>
      <c r="M10" s="15">
        <v>5138</v>
      </c>
      <c r="N10" s="15">
        <v>5425</v>
      </c>
      <c r="O10" s="19">
        <f t="shared" si="2"/>
        <v>94.709677419354847</v>
      </c>
    </row>
    <row r="11" spans="1:15" ht="16.5" customHeight="1" thickTop="1" thickBot="1" x14ac:dyDescent="0.2">
      <c r="A11" s="14" t="s">
        <v>37</v>
      </c>
      <c r="B11" s="15">
        <v>1</v>
      </c>
      <c r="C11" s="15"/>
      <c r="D11" s="15">
        <v>73</v>
      </c>
      <c r="E11" s="15">
        <v>10</v>
      </c>
      <c r="F11" s="15">
        <v>39</v>
      </c>
      <c r="G11" s="15"/>
      <c r="H11" s="15">
        <v>2</v>
      </c>
      <c r="I11" s="16"/>
      <c r="J11" s="17">
        <f t="shared" si="0"/>
        <v>125</v>
      </c>
      <c r="K11" s="18">
        <v>104</v>
      </c>
      <c r="L11" s="19">
        <f t="shared" si="1"/>
        <v>120.19230769230769</v>
      </c>
      <c r="M11" s="15">
        <v>1582</v>
      </c>
      <c r="N11" s="15">
        <v>1493</v>
      </c>
      <c r="O11" s="19">
        <f t="shared" si="2"/>
        <v>105.96115204286671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6</v>
      </c>
      <c r="E12" s="15"/>
      <c r="F12" s="15">
        <v>86</v>
      </c>
      <c r="G12" s="15"/>
      <c r="H12" s="15"/>
      <c r="I12" s="16"/>
      <c r="J12" s="17">
        <f t="shared" si="0"/>
        <v>92</v>
      </c>
      <c r="K12" s="18">
        <v>82</v>
      </c>
      <c r="L12" s="19">
        <f t="shared" si="1"/>
        <v>112.19512195121952</v>
      </c>
      <c r="M12" s="15">
        <v>1320</v>
      </c>
      <c r="N12" s="15">
        <v>1302</v>
      </c>
      <c r="O12" s="19">
        <f t="shared" si="2"/>
        <v>101.38248847926268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176</v>
      </c>
      <c r="E13" s="15"/>
      <c r="F13" s="15">
        <v>28</v>
      </c>
      <c r="G13" s="15"/>
      <c r="H13" s="15"/>
      <c r="I13" s="16"/>
      <c r="J13" s="17">
        <f t="shared" si="0"/>
        <v>204</v>
      </c>
      <c r="K13" s="18">
        <v>212</v>
      </c>
      <c r="L13" s="19">
        <f t="shared" si="1"/>
        <v>96.226415094339629</v>
      </c>
      <c r="M13" s="15">
        <v>2612</v>
      </c>
      <c r="N13" s="15">
        <v>2770</v>
      </c>
      <c r="O13" s="19">
        <f t="shared" si="2"/>
        <v>94.296028880866416</v>
      </c>
    </row>
    <row r="14" spans="1:15" ht="16.5" customHeight="1" thickTop="1" thickBot="1" x14ac:dyDescent="0.2">
      <c r="A14" s="14" t="s">
        <v>38</v>
      </c>
      <c r="B14" s="15">
        <v>1</v>
      </c>
      <c r="C14" s="15"/>
      <c r="D14" s="15">
        <v>48</v>
      </c>
      <c r="E14" s="15">
        <v>3</v>
      </c>
      <c r="F14" s="15">
        <v>30</v>
      </c>
      <c r="G14" s="15"/>
      <c r="H14" s="15"/>
      <c r="I14" s="16">
        <v>11</v>
      </c>
      <c r="J14" s="17">
        <f t="shared" si="0"/>
        <v>93</v>
      </c>
      <c r="K14" s="18">
        <v>96</v>
      </c>
      <c r="L14" s="19">
        <f t="shared" si="1"/>
        <v>96.875</v>
      </c>
      <c r="M14" s="15">
        <v>1203</v>
      </c>
      <c r="N14" s="15">
        <v>1281</v>
      </c>
      <c r="O14" s="19">
        <f t="shared" si="2"/>
        <v>93.911007025761123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23</v>
      </c>
      <c r="G15" s="15"/>
      <c r="H15" s="15"/>
      <c r="I15" s="16"/>
      <c r="J15" s="17">
        <f t="shared" si="0"/>
        <v>23</v>
      </c>
      <c r="K15" s="18">
        <v>6</v>
      </c>
      <c r="L15" s="19">
        <f t="shared" si="1"/>
        <v>383.33333333333337</v>
      </c>
      <c r="M15" s="15">
        <v>279</v>
      </c>
      <c r="N15" s="15">
        <v>172</v>
      </c>
      <c r="O15" s="19">
        <f t="shared" si="2"/>
        <v>162.2093023255814</v>
      </c>
    </row>
    <row r="16" spans="1:15" ht="16.5" customHeight="1" thickTop="1" thickBot="1" x14ac:dyDescent="0.2">
      <c r="A16" s="14" t="s">
        <v>36</v>
      </c>
      <c r="B16" s="15">
        <v>47</v>
      </c>
      <c r="C16" s="15">
        <v>4</v>
      </c>
      <c r="D16" s="15">
        <v>1</v>
      </c>
      <c r="E16" s="15">
        <v>37</v>
      </c>
      <c r="F16" s="15"/>
      <c r="G16" s="15"/>
      <c r="H16" s="15">
        <v>23</v>
      </c>
      <c r="I16" s="16"/>
      <c r="J16" s="17">
        <f t="shared" si="0"/>
        <v>112</v>
      </c>
      <c r="K16" s="18">
        <v>110</v>
      </c>
      <c r="L16" s="19">
        <f t="shared" si="1"/>
        <v>101.81818181818181</v>
      </c>
      <c r="M16" s="15">
        <v>1370</v>
      </c>
      <c r="N16" s="15">
        <v>1370</v>
      </c>
      <c r="O16" s="19">
        <f t="shared" si="2"/>
        <v>100</v>
      </c>
    </row>
    <row r="17" spans="1:15" ht="16.5" customHeight="1" thickTop="1" thickBot="1" x14ac:dyDescent="0.2">
      <c r="A17" s="14" t="s">
        <v>34</v>
      </c>
      <c r="B17" s="15">
        <v>37</v>
      </c>
      <c r="C17" s="15">
        <v>3</v>
      </c>
      <c r="D17" s="15"/>
      <c r="E17" s="15">
        <v>5</v>
      </c>
      <c r="F17" s="15"/>
      <c r="G17" s="15"/>
      <c r="H17" s="15">
        <v>9</v>
      </c>
      <c r="I17" s="16"/>
      <c r="J17" s="17">
        <f t="shared" si="0"/>
        <v>54</v>
      </c>
      <c r="K17" s="18">
        <v>51</v>
      </c>
      <c r="L17" s="19">
        <f t="shared" si="1"/>
        <v>105.88235294117648</v>
      </c>
      <c r="M17" s="15">
        <v>660</v>
      </c>
      <c r="N17" s="15">
        <v>711</v>
      </c>
      <c r="O17" s="19">
        <f t="shared" si="2"/>
        <v>92.827004219409275</v>
      </c>
    </row>
    <row r="18" spans="1:15" ht="16.5" customHeight="1" thickTop="1" thickBot="1" x14ac:dyDescent="0.2">
      <c r="A18" s="14" t="s">
        <v>39</v>
      </c>
      <c r="B18" s="15">
        <v>33</v>
      </c>
      <c r="C18" s="15">
        <v>8</v>
      </c>
      <c r="D18" s="15"/>
      <c r="E18" s="15">
        <v>30</v>
      </c>
      <c r="F18" s="15"/>
      <c r="G18" s="15"/>
      <c r="H18" s="15">
        <v>11</v>
      </c>
      <c r="I18" s="16"/>
      <c r="J18" s="17">
        <f t="shared" si="0"/>
        <v>82</v>
      </c>
      <c r="K18" s="18">
        <v>89</v>
      </c>
      <c r="L18" s="19">
        <f t="shared" si="1"/>
        <v>92.134831460674164</v>
      </c>
      <c r="M18" s="15">
        <v>919</v>
      </c>
      <c r="N18" s="15">
        <v>1016</v>
      </c>
      <c r="O18" s="19">
        <f t="shared" si="2"/>
        <v>90.452755905511808</v>
      </c>
    </row>
    <row r="19" spans="1:15" ht="16.5" customHeight="1" thickTop="1" thickBot="1" x14ac:dyDescent="0.2">
      <c r="A19" s="14" t="s">
        <v>44</v>
      </c>
      <c r="B19" s="15">
        <v>16</v>
      </c>
      <c r="C19" s="15"/>
      <c r="D19" s="15"/>
      <c r="E19" s="15"/>
      <c r="F19" s="15"/>
      <c r="G19" s="15"/>
      <c r="H19" s="15">
        <v>4</v>
      </c>
      <c r="I19" s="16"/>
      <c r="J19" s="17">
        <f t="shared" si="0"/>
        <v>20</v>
      </c>
      <c r="K19" s="18">
        <v>27</v>
      </c>
      <c r="L19" s="19">
        <f t="shared" si="1"/>
        <v>74.074074074074076</v>
      </c>
      <c r="M19" s="15">
        <v>222</v>
      </c>
      <c r="N19" s="15">
        <v>222</v>
      </c>
      <c r="O19" s="19">
        <f t="shared" si="2"/>
        <v>100</v>
      </c>
    </row>
    <row r="20" spans="1:15" ht="16.5" customHeight="1" thickTop="1" thickBot="1" x14ac:dyDescent="0.2">
      <c r="A20" s="14" t="s">
        <v>45</v>
      </c>
      <c r="B20" s="15">
        <v>5</v>
      </c>
      <c r="C20" s="15"/>
      <c r="D20" s="15">
        <v>2</v>
      </c>
      <c r="E20" s="15"/>
      <c r="F20" s="15"/>
      <c r="G20" s="15"/>
      <c r="H20" s="15">
        <v>2</v>
      </c>
      <c r="I20" s="16">
        <v>21</v>
      </c>
      <c r="J20" s="17">
        <f t="shared" si="0"/>
        <v>30</v>
      </c>
      <c r="K20" s="18">
        <v>38</v>
      </c>
      <c r="L20" s="19">
        <f t="shared" si="1"/>
        <v>78.94736842105263</v>
      </c>
      <c r="M20" s="15">
        <v>378</v>
      </c>
      <c r="N20" s="15">
        <v>365</v>
      </c>
      <c r="O20" s="19">
        <f t="shared" si="2"/>
        <v>103.56164383561644</v>
      </c>
    </row>
    <row r="21" spans="1:15" ht="16.5" customHeight="1" thickTop="1" thickBot="1" x14ac:dyDescent="0.2">
      <c r="A21" s="20" t="s">
        <v>46</v>
      </c>
      <c r="B21" s="21">
        <v>8</v>
      </c>
      <c r="C21" s="21"/>
      <c r="D21" s="21">
        <v>162</v>
      </c>
      <c r="E21" s="21">
        <v>11</v>
      </c>
      <c r="F21" s="21">
        <v>27</v>
      </c>
      <c r="G21" s="21"/>
      <c r="H21" s="21">
        <v>2</v>
      </c>
      <c r="I21" s="22"/>
      <c r="J21" s="17">
        <f t="shared" si="0"/>
        <v>210</v>
      </c>
      <c r="K21" s="18">
        <v>200</v>
      </c>
      <c r="L21" s="19">
        <f t="shared" si="1"/>
        <v>105</v>
      </c>
      <c r="M21" s="15">
        <v>3192</v>
      </c>
      <c r="N21" s="15">
        <v>3074</v>
      </c>
      <c r="O21" s="19">
        <f t="shared" si="2"/>
        <v>103.83864671437865</v>
      </c>
    </row>
    <row r="22" spans="1:15" ht="16.5" customHeight="1" thickTop="1" thickBot="1" x14ac:dyDescent="0.2">
      <c r="A22" s="23" t="s">
        <v>47</v>
      </c>
      <c r="B22" s="17">
        <f>SUM(B8:B21)</f>
        <v>180</v>
      </c>
      <c r="C22" s="17">
        <f t="shared" ref="C22:N22" si="3">SUM(C8:C21)</f>
        <v>24</v>
      </c>
      <c r="D22" s="17">
        <f t="shared" si="3"/>
        <v>1413</v>
      </c>
      <c r="E22" s="17">
        <f t="shared" si="3"/>
        <v>287</v>
      </c>
      <c r="F22" s="17">
        <f t="shared" si="3"/>
        <v>1330</v>
      </c>
      <c r="G22" s="17">
        <f t="shared" si="3"/>
        <v>0</v>
      </c>
      <c r="H22" s="17">
        <f t="shared" si="3"/>
        <v>80</v>
      </c>
      <c r="I22" s="17">
        <f t="shared" si="3"/>
        <v>33</v>
      </c>
      <c r="J22" s="17">
        <f t="shared" si="3"/>
        <v>3347</v>
      </c>
      <c r="K22" s="18">
        <f t="shared" si="3"/>
        <v>3177</v>
      </c>
      <c r="L22" s="19">
        <f t="shared" si="1"/>
        <v>105.35096002518098</v>
      </c>
      <c r="M22" s="15">
        <f t="shared" si="3"/>
        <v>43216</v>
      </c>
      <c r="N22" s="15">
        <f t="shared" si="3"/>
        <v>43955</v>
      </c>
      <c r="O22" s="19">
        <f t="shared" si="2"/>
        <v>98.31873506995791</v>
      </c>
    </row>
    <row r="23" spans="1:15" ht="16.5" customHeight="1" thickTop="1" x14ac:dyDescent="0.15">
      <c r="A23" s="24" t="s">
        <v>48</v>
      </c>
      <c r="B23" s="25">
        <v>195</v>
      </c>
      <c r="C23" s="25">
        <v>22</v>
      </c>
      <c r="D23" s="25">
        <v>1332</v>
      </c>
      <c r="E23" s="25">
        <v>259</v>
      </c>
      <c r="F23" s="25">
        <v>1262</v>
      </c>
      <c r="G23" s="25"/>
      <c r="H23" s="25">
        <v>64</v>
      </c>
      <c r="I23" s="25">
        <v>43</v>
      </c>
      <c r="J23" s="25">
        <f>SUM(B23:I23)</f>
        <v>3177</v>
      </c>
    </row>
    <row r="24" spans="1:15" ht="16.5" customHeight="1" x14ac:dyDescent="0.15">
      <c r="A24" s="26" t="s">
        <v>49</v>
      </c>
      <c r="B24" s="27">
        <f>B22/B23*100</f>
        <v>92.307692307692307</v>
      </c>
      <c r="C24" s="27">
        <f t="shared" ref="C24:I24" si="4">C22/C23*100</f>
        <v>109.09090909090908</v>
      </c>
      <c r="D24" s="27">
        <f t="shared" si="4"/>
        <v>106.08108108108108</v>
      </c>
      <c r="E24" s="27">
        <f t="shared" si="4"/>
        <v>110.81081081081081</v>
      </c>
      <c r="F24" s="27">
        <f t="shared" si="4"/>
        <v>105.38827258320127</v>
      </c>
      <c r="G24" s="27"/>
      <c r="H24" s="27">
        <f t="shared" si="4"/>
        <v>125</v>
      </c>
      <c r="I24" s="27">
        <f t="shared" si="4"/>
        <v>76.744186046511629</v>
      </c>
      <c r="J24" s="27">
        <f>J22/J23*100</f>
        <v>105.35096002518098</v>
      </c>
    </row>
    <row r="25" spans="1:15" ht="16.5" customHeight="1" x14ac:dyDescent="0.15">
      <c r="A25" s="4" t="s">
        <v>50</v>
      </c>
      <c r="B25" s="28">
        <v>184</v>
      </c>
      <c r="C25" s="28">
        <v>9</v>
      </c>
      <c r="D25" s="28">
        <v>1500</v>
      </c>
      <c r="E25" s="28">
        <v>249</v>
      </c>
      <c r="F25" s="28">
        <v>1351</v>
      </c>
      <c r="G25" s="28"/>
      <c r="H25" s="28">
        <v>69</v>
      </c>
      <c r="I25" s="28">
        <v>64</v>
      </c>
      <c r="J25" s="28">
        <f>SUM(B25:I25)</f>
        <v>3426</v>
      </c>
    </row>
    <row r="26" spans="1:15" ht="16.5" customHeight="1" x14ac:dyDescent="0.15">
      <c r="A26" s="26" t="s">
        <v>51</v>
      </c>
      <c r="B26" s="19">
        <f>B22/B25*100</f>
        <v>97.826086956521735</v>
      </c>
      <c r="C26" s="19">
        <f t="shared" ref="C26:J26" si="5">C22/C25*100</f>
        <v>266.66666666666663</v>
      </c>
      <c r="D26" s="19">
        <f t="shared" si="5"/>
        <v>94.199999999999989</v>
      </c>
      <c r="E26" s="19">
        <f t="shared" si="5"/>
        <v>115.26104417670682</v>
      </c>
      <c r="F26" s="19">
        <f t="shared" si="5"/>
        <v>98.445595854922274</v>
      </c>
      <c r="G26" s="19"/>
      <c r="H26" s="19">
        <f t="shared" si="5"/>
        <v>115.94202898550725</v>
      </c>
      <c r="I26" s="19">
        <f t="shared" si="5"/>
        <v>51.5625</v>
      </c>
      <c r="J26" s="19">
        <f t="shared" si="5"/>
        <v>97.69410391126678</v>
      </c>
    </row>
    <row r="27" spans="1:15" ht="16.5" customHeight="1" x14ac:dyDescent="0.15">
      <c r="A27" s="29" t="s">
        <v>52</v>
      </c>
      <c r="B27" s="28">
        <v>2270</v>
      </c>
      <c r="C27" s="28">
        <v>171</v>
      </c>
      <c r="D27" s="28">
        <v>18699</v>
      </c>
      <c r="E27" s="28">
        <v>3251</v>
      </c>
      <c r="F27" s="28">
        <v>17526</v>
      </c>
      <c r="G27" s="28"/>
      <c r="H27" s="28">
        <v>978</v>
      </c>
      <c r="I27" s="28">
        <v>321</v>
      </c>
      <c r="J27" s="28">
        <f>SUM(B27:I27)</f>
        <v>43216</v>
      </c>
    </row>
    <row r="28" spans="1:15" ht="16.5" customHeight="1" x14ac:dyDescent="0.15">
      <c r="A28" s="8" t="s">
        <v>53</v>
      </c>
      <c r="B28" s="30">
        <v>2342</v>
      </c>
      <c r="C28" s="30">
        <v>151</v>
      </c>
      <c r="D28" s="30">
        <v>18959</v>
      </c>
      <c r="E28" s="30">
        <v>3113</v>
      </c>
      <c r="F28" s="30">
        <v>18075</v>
      </c>
      <c r="G28" s="30">
        <v>1</v>
      </c>
      <c r="H28" s="30">
        <v>966</v>
      </c>
      <c r="I28" s="30">
        <v>348</v>
      </c>
      <c r="J28" s="30">
        <f>SUM(B28:I28)</f>
        <v>43955</v>
      </c>
    </row>
    <row r="29" spans="1:15" ht="16.5" customHeight="1" x14ac:dyDescent="0.15">
      <c r="A29" s="26" t="s">
        <v>54</v>
      </c>
      <c r="B29" s="19">
        <f>B27/B28*100</f>
        <v>96.925704526046118</v>
      </c>
      <c r="C29" s="19">
        <f t="shared" ref="C29:J29" si="6">C27/C28*100</f>
        <v>113.24503311258279</v>
      </c>
      <c r="D29" s="19">
        <f t="shared" si="6"/>
        <v>98.628619652935285</v>
      </c>
      <c r="E29" s="19">
        <f t="shared" si="6"/>
        <v>104.43302280758111</v>
      </c>
      <c r="F29" s="19">
        <f t="shared" si="6"/>
        <v>96.962655601659748</v>
      </c>
      <c r="G29" s="19"/>
      <c r="H29" s="19">
        <f t="shared" si="6"/>
        <v>101.24223602484473</v>
      </c>
      <c r="I29" s="19">
        <f t="shared" si="6"/>
        <v>92.241379310344826</v>
      </c>
      <c r="J29" s="19">
        <f t="shared" si="6"/>
        <v>98.31873506995791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6A9B-9F32-4130-BE91-DE5314913AC6}">
  <dimension ref="A1:O37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56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26</v>
      </c>
      <c r="C8" s="15">
        <v>2</v>
      </c>
      <c r="D8" s="15">
        <v>513</v>
      </c>
      <c r="E8" s="15">
        <v>95</v>
      </c>
      <c r="F8" s="15">
        <v>595</v>
      </c>
      <c r="G8" s="15"/>
      <c r="H8" s="15">
        <v>11</v>
      </c>
      <c r="I8" s="16"/>
      <c r="J8" s="17">
        <f>SUM(B8:I8)</f>
        <v>1242</v>
      </c>
      <c r="K8" s="18">
        <v>1339</v>
      </c>
      <c r="L8" s="19">
        <f>J8/K8*100</f>
        <v>92.755787901418969</v>
      </c>
      <c r="M8" s="15">
        <v>2433</v>
      </c>
      <c r="N8" s="15">
        <v>2532</v>
      </c>
      <c r="O8" s="19">
        <f>M8/N8*100</f>
        <v>96.090047393364927</v>
      </c>
    </row>
    <row r="9" spans="1:15" ht="16.5" customHeight="1" thickTop="1" thickBot="1" x14ac:dyDescent="0.2">
      <c r="A9" s="14" t="s">
        <v>40</v>
      </c>
      <c r="B9" s="15">
        <v>5</v>
      </c>
      <c r="C9" s="15">
        <v>2</v>
      </c>
      <c r="D9" s="15">
        <v>192</v>
      </c>
      <c r="E9" s="15">
        <v>39</v>
      </c>
      <c r="F9" s="15">
        <v>144</v>
      </c>
      <c r="G9" s="15"/>
      <c r="H9" s="15">
        <v>11</v>
      </c>
      <c r="I9" s="16"/>
      <c r="J9" s="17">
        <f t="shared" ref="J9:J21" si="0">SUM(B9:I9)</f>
        <v>393</v>
      </c>
      <c r="K9" s="18">
        <v>444</v>
      </c>
      <c r="L9" s="19">
        <f t="shared" ref="L9:L22" si="1">J9/K9*100</f>
        <v>88.513513513513516</v>
      </c>
      <c r="M9" s="15">
        <v>772</v>
      </c>
      <c r="N9" s="15">
        <v>847</v>
      </c>
      <c r="O9" s="19">
        <f t="shared" ref="O9:O22" si="2">M9/N9*100</f>
        <v>91.145218417945699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99</v>
      </c>
      <c r="E10" s="15">
        <v>1</v>
      </c>
      <c r="F10" s="15">
        <v>233</v>
      </c>
      <c r="G10" s="15"/>
      <c r="H10" s="15"/>
      <c r="I10" s="16"/>
      <c r="J10" s="17">
        <f t="shared" si="0"/>
        <v>333</v>
      </c>
      <c r="K10" s="18">
        <v>376</v>
      </c>
      <c r="L10" s="19">
        <f t="shared" si="1"/>
        <v>88.563829787234042</v>
      </c>
      <c r="M10" s="15">
        <v>642</v>
      </c>
      <c r="N10" s="15">
        <v>741</v>
      </c>
      <c r="O10" s="19">
        <f t="shared" si="2"/>
        <v>86.639676113360323</v>
      </c>
    </row>
    <row r="11" spans="1:15" ht="16.5" customHeight="1" thickTop="1" thickBot="1" x14ac:dyDescent="0.2">
      <c r="A11" s="14" t="s">
        <v>37</v>
      </c>
      <c r="B11" s="15">
        <v>1</v>
      </c>
      <c r="C11" s="15"/>
      <c r="D11" s="15">
        <v>78</v>
      </c>
      <c r="E11" s="15">
        <v>9</v>
      </c>
      <c r="F11" s="15">
        <v>29</v>
      </c>
      <c r="G11" s="15"/>
      <c r="H11" s="15"/>
      <c r="I11" s="16"/>
      <c r="J11" s="17">
        <f t="shared" si="0"/>
        <v>117</v>
      </c>
      <c r="K11" s="18">
        <v>117</v>
      </c>
      <c r="L11" s="19">
        <f t="shared" si="1"/>
        <v>100</v>
      </c>
      <c r="M11" s="15">
        <v>210</v>
      </c>
      <c r="N11" s="15">
        <v>208</v>
      </c>
      <c r="O11" s="19">
        <f t="shared" si="2"/>
        <v>100.96153846153845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7</v>
      </c>
      <c r="E12" s="15"/>
      <c r="F12" s="15">
        <v>95</v>
      </c>
      <c r="G12" s="15"/>
      <c r="H12" s="15"/>
      <c r="I12" s="16"/>
      <c r="J12" s="17">
        <f t="shared" si="0"/>
        <v>102</v>
      </c>
      <c r="K12" s="18">
        <v>88</v>
      </c>
      <c r="L12" s="19">
        <f t="shared" si="1"/>
        <v>115.90909090909092</v>
      </c>
      <c r="M12" s="15">
        <v>202</v>
      </c>
      <c r="N12" s="15">
        <v>165</v>
      </c>
      <c r="O12" s="19">
        <f t="shared" si="2"/>
        <v>122.42424242424241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156</v>
      </c>
      <c r="E13" s="15"/>
      <c r="F13" s="15">
        <v>30</v>
      </c>
      <c r="G13" s="15"/>
      <c r="H13" s="15"/>
      <c r="I13" s="16"/>
      <c r="J13" s="17">
        <f t="shared" si="0"/>
        <v>186</v>
      </c>
      <c r="K13" s="18">
        <v>193</v>
      </c>
      <c r="L13" s="19">
        <f t="shared" si="1"/>
        <v>96.373056994818654</v>
      </c>
      <c r="M13" s="15">
        <v>393</v>
      </c>
      <c r="N13" s="15">
        <v>361</v>
      </c>
      <c r="O13" s="19">
        <f t="shared" si="2"/>
        <v>108.86426592797784</v>
      </c>
    </row>
    <row r="14" spans="1:15" ht="16.5" customHeight="1" thickTop="1" thickBot="1" x14ac:dyDescent="0.2">
      <c r="A14" s="14" t="s">
        <v>38</v>
      </c>
      <c r="B14" s="15"/>
      <c r="C14" s="15"/>
      <c r="D14" s="15">
        <v>60</v>
      </c>
      <c r="E14" s="15">
        <v>1</v>
      </c>
      <c r="F14" s="15">
        <v>26</v>
      </c>
      <c r="G14" s="15"/>
      <c r="H14" s="15"/>
      <c r="I14" s="16">
        <v>3</v>
      </c>
      <c r="J14" s="17">
        <f t="shared" si="0"/>
        <v>90</v>
      </c>
      <c r="K14" s="18">
        <v>83</v>
      </c>
      <c r="L14" s="19">
        <f t="shared" si="1"/>
        <v>108.43373493975903</v>
      </c>
      <c r="M14" s="15">
        <v>166</v>
      </c>
      <c r="N14" s="15">
        <v>177</v>
      </c>
      <c r="O14" s="19">
        <f t="shared" si="2"/>
        <v>93.78531073446328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17</v>
      </c>
      <c r="G15" s="15"/>
      <c r="H15" s="15"/>
      <c r="I15" s="16"/>
      <c r="J15" s="17">
        <f t="shared" si="0"/>
        <v>17</v>
      </c>
      <c r="K15" s="18">
        <v>14</v>
      </c>
      <c r="L15" s="19">
        <f t="shared" si="1"/>
        <v>121.42857142857142</v>
      </c>
      <c r="M15" s="15">
        <v>43</v>
      </c>
      <c r="N15" s="15">
        <v>28</v>
      </c>
      <c r="O15" s="19">
        <f t="shared" si="2"/>
        <v>153.57142857142858</v>
      </c>
    </row>
    <row r="16" spans="1:15" ht="16.5" customHeight="1" thickTop="1" thickBot="1" x14ac:dyDescent="0.2">
      <c r="A16" s="14" t="s">
        <v>57</v>
      </c>
      <c r="B16" s="15">
        <v>40</v>
      </c>
      <c r="C16" s="15">
        <v>2</v>
      </c>
      <c r="D16" s="15">
        <v>1</v>
      </c>
      <c r="E16" s="15">
        <v>38</v>
      </c>
      <c r="F16" s="15"/>
      <c r="G16" s="15"/>
      <c r="H16" s="15">
        <v>16</v>
      </c>
      <c r="I16" s="16"/>
      <c r="J16" s="17">
        <f t="shared" si="0"/>
        <v>97</v>
      </c>
      <c r="K16" s="18">
        <v>85</v>
      </c>
      <c r="L16" s="19">
        <f t="shared" si="1"/>
        <v>114.11764705882352</v>
      </c>
      <c r="M16" s="15">
        <v>182</v>
      </c>
      <c r="N16" s="15">
        <v>147</v>
      </c>
      <c r="O16" s="19">
        <f t="shared" si="2"/>
        <v>123.80952380952381</v>
      </c>
    </row>
    <row r="17" spans="1:15" ht="16.5" customHeight="1" thickTop="1" thickBot="1" x14ac:dyDescent="0.2">
      <c r="A17" s="14" t="s">
        <v>34</v>
      </c>
      <c r="B17" s="15">
        <v>26</v>
      </c>
      <c r="C17" s="15">
        <v>1</v>
      </c>
      <c r="D17" s="15"/>
      <c r="E17" s="15">
        <v>2</v>
      </c>
      <c r="F17" s="15"/>
      <c r="G17" s="15"/>
      <c r="H17" s="15">
        <v>6</v>
      </c>
      <c r="I17" s="16"/>
      <c r="J17" s="17">
        <f t="shared" si="0"/>
        <v>35</v>
      </c>
      <c r="K17" s="18">
        <v>44</v>
      </c>
      <c r="L17" s="19">
        <f t="shared" si="1"/>
        <v>79.545454545454547</v>
      </c>
      <c r="M17" s="15">
        <v>71</v>
      </c>
      <c r="N17" s="15">
        <v>75</v>
      </c>
      <c r="O17" s="19">
        <f t="shared" si="2"/>
        <v>94.666666666666671</v>
      </c>
    </row>
    <row r="18" spans="1:15" ht="16.5" customHeight="1" thickTop="1" thickBot="1" x14ac:dyDescent="0.2">
      <c r="A18" s="14" t="s">
        <v>39</v>
      </c>
      <c r="B18" s="15">
        <v>21</v>
      </c>
      <c r="C18" s="15">
        <v>2</v>
      </c>
      <c r="D18" s="15"/>
      <c r="E18" s="15">
        <v>15</v>
      </c>
      <c r="F18" s="15"/>
      <c r="G18" s="15"/>
      <c r="H18" s="15">
        <v>7</v>
      </c>
      <c r="I18" s="16"/>
      <c r="J18" s="17">
        <f t="shared" si="0"/>
        <v>45</v>
      </c>
      <c r="K18" s="18">
        <v>82</v>
      </c>
      <c r="L18" s="19">
        <f t="shared" si="1"/>
        <v>54.878048780487809</v>
      </c>
      <c r="M18" s="15">
        <v>103</v>
      </c>
      <c r="N18" s="15">
        <v>133</v>
      </c>
      <c r="O18" s="19">
        <f t="shared" si="2"/>
        <v>77.443609022556387</v>
      </c>
    </row>
    <row r="19" spans="1:15" ht="16.5" customHeight="1" thickTop="1" thickBot="1" x14ac:dyDescent="0.2">
      <c r="A19" s="14" t="s">
        <v>44</v>
      </c>
      <c r="B19" s="15">
        <v>22</v>
      </c>
      <c r="C19" s="15"/>
      <c r="D19" s="15"/>
      <c r="E19" s="15"/>
      <c r="F19" s="15"/>
      <c r="G19" s="15"/>
      <c r="H19" s="15">
        <v>5</v>
      </c>
      <c r="I19" s="16">
        <v>8</v>
      </c>
      <c r="J19" s="17">
        <f t="shared" si="0"/>
        <v>35</v>
      </c>
      <c r="K19" s="18">
        <v>17</v>
      </c>
      <c r="L19" s="19">
        <f t="shared" si="1"/>
        <v>205.88235294117646</v>
      </c>
      <c r="M19" s="15">
        <v>38</v>
      </c>
      <c r="N19" s="15">
        <v>27</v>
      </c>
      <c r="O19" s="19">
        <f t="shared" si="2"/>
        <v>140.74074074074073</v>
      </c>
    </row>
    <row r="20" spans="1:15" ht="16.5" customHeight="1" thickTop="1" thickBot="1" x14ac:dyDescent="0.2">
      <c r="A20" s="14" t="s">
        <v>45</v>
      </c>
      <c r="B20" s="15">
        <v>4</v>
      </c>
      <c r="C20" s="15"/>
      <c r="D20" s="15"/>
      <c r="E20" s="15"/>
      <c r="F20" s="15"/>
      <c r="G20" s="15"/>
      <c r="H20" s="15">
        <v>5</v>
      </c>
      <c r="I20" s="16"/>
      <c r="J20" s="17">
        <f t="shared" si="0"/>
        <v>9</v>
      </c>
      <c r="K20" s="18">
        <v>18</v>
      </c>
      <c r="L20" s="19">
        <f t="shared" si="1"/>
        <v>50</v>
      </c>
      <c r="M20" s="15">
        <v>31</v>
      </c>
      <c r="N20" s="15">
        <v>36</v>
      </c>
      <c r="O20" s="19">
        <f t="shared" si="2"/>
        <v>86.111111111111114</v>
      </c>
    </row>
    <row r="21" spans="1:15" ht="16.5" customHeight="1" thickTop="1" thickBot="1" x14ac:dyDescent="0.2">
      <c r="A21" s="20" t="s">
        <v>46</v>
      </c>
      <c r="B21" s="21">
        <v>6</v>
      </c>
      <c r="C21" s="21"/>
      <c r="D21" s="21">
        <v>142</v>
      </c>
      <c r="E21" s="21">
        <v>6</v>
      </c>
      <c r="F21" s="21">
        <v>40</v>
      </c>
      <c r="G21" s="21"/>
      <c r="H21" s="21">
        <v>3</v>
      </c>
      <c r="I21" s="22"/>
      <c r="J21" s="17">
        <f t="shared" si="0"/>
        <v>197</v>
      </c>
      <c r="K21" s="18">
        <v>196</v>
      </c>
      <c r="L21" s="19">
        <f t="shared" si="1"/>
        <v>100.51020408163265</v>
      </c>
      <c r="M21" s="15">
        <v>379</v>
      </c>
      <c r="N21" s="15">
        <v>378</v>
      </c>
      <c r="O21" s="19">
        <f t="shared" si="2"/>
        <v>100.26455026455025</v>
      </c>
    </row>
    <row r="22" spans="1:15" ht="16.5" customHeight="1" thickTop="1" thickBot="1" x14ac:dyDescent="0.2">
      <c r="A22" s="23" t="s">
        <v>47</v>
      </c>
      <c r="B22" s="17">
        <f>SUM(B8:B21)</f>
        <v>151</v>
      </c>
      <c r="C22" s="17">
        <f t="shared" ref="C22:N22" si="3">SUM(C8:C21)</f>
        <v>9</v>
      </c>
      <c r="D22" s="17">
        <f t="shared" si="3"/>
        <v>1248</v>
      </c>
      <c r="E22" s="17">
        <f t="shared" si="3"/>
        <v>206</v>
      </c>
      <c r="F22" s="17">
        <f t="shared" si="3"/>
        <v>1209</v>
      </c>
      <c r="G22" s="17">
        <f t="shared" si="3"/>
        <v>0</v>
      </c>
      <c r="H22" s="17">
        <f t="shared" si="3"/>
        <v>64</v>
      </c>
      <c r="I22" s="17">
        <f t="shared" si="3"/>
        <v>11</v>
      </c>
      <c r="J22" s="17">
        <f t="shared" si="3"/>
        <v>2898</v>
      </c>
      <c r="K22" s="18">
        <f t="shared" si="3"/>
        <v>3096</v>
      </c>
      <c r="L22" s="19">
        <f t="shared" si="1"/>
        <v>93.604651162790702</v>
      </c>
      <c r="M22" s="15">
        <f t="shared" si="3"/>
        <v>5665</v>
      </c>
      <c r="N22" s="15">
        <f t="shared" si="3"/>
        <v>5855</v>
      </c>
      <c r="O22" s="19">
        <f t="shared" si="2"/>
        <v>96.75491033304867</v>
      </c>
    </row>
    <row r="23" spans="1:15" ht="16.5" customHeight="1" thickTop="1" x14ac:dyDescent="0.15">
      <c r="A23" s="24" t="s">
        <v>48</v>
      </c>
      <c r="B23" s="25">
        <v>150</v>
      </c>
      <c r="C23" s="25">
        <v>11</v>
      </c>
      <c r="D23" s="25">
        <v>1323</v>
      </c>
      <c r="E23" s="25">
        <v>229</v>
      </c>
      <c r="F23" s="25">
        <v>1296</v>
      </c>
      <c r="G23" s="25"/>
      <c r="H23" s="25">
        <v>63</v>
      </c>
      <c r="I23" s="25">
        <v>24</v>
      </c>
      <c r="J23" s="25">
        <f>SUM(B23:I23)</f>
        <v>3096</v>
      </c>
    </row>
    <row r="24" spans="1:15" ht="16.5" customHeight="1" x14ac:dyDescent="0.15">
      <c r="A24" s="26" t="s">
        <v>49</v>
      </c>
      <c r="B24" s="27">
        <f>B22/B23*100</f>
        <v>100.66666666666666</v>
      </c>
      <c r="C24" s="27">
        <f t="shared" ref="C24:I24" si="4">C22/C23*100</f>
        <v>81.818181818181827</v>
      </c>
      <c r="D24" s="27">
        <f t="shared" si="4"/>
        <v>94.331065759637184</v>
      </c>
      <c r="E24" s="27">
        <f t="shared" si="4"/>
        <v>89.956331877729255</v>
      </c>
      <c r="F24" s="27">
        <f t="shared" si="4"/>
        <v>93.287037037037038</v>
      </c>
      <c r="G24" s="27"/>
      <c r="H24" s="27">
        <f t="shared" si="4"/>
        <v>101.58730158730158</v>
      </c>
      <c r="I24" s="27">
        <f t="shared" si="4"/>
        <v>45.833333333333329</v>
      </c>
      <c r="J24" s="27">
        <f>J22/J23*100</f>
        <v>93.604651162790702</v>
      </c>
    </row>
    <row r="25" spans="1:15" ht="16.5" customHeight="1" x14ac:dyDescent="0.15">
      <c r="A25" s="4" t="s">
        <v>50</v>
      </c>
      <c r="B25" s="28">
        <v>144</v>
      </c>
      <c r="C25" s="28">
        <v>13</v>
      </c>
      <c r="D25" s="28">
        <v>1165</v>
      </c>
      <c r="E25" s="28">
        <v>187</v>
      </c>
      <c r="F25" s="28">
        <v>1207</v>
      </c>
      <c r="G25" s="28"/>
      <c r="H25" s="28">
        <v>33</v>
      </c>
      <c r="I25" s="28">
        <v>18</v>
      </c>
      <c r="J25" s="28">
        <f>SUM(B25:I25)</f>
        <v>2767</v>
      </c>
    </row>
    <row r="26" spans="1:15" ht="16.5" customHeight="1" x14ac:dyDescent="0.15">
      <c r="A26" s="26" t="s">
        <v>51</v>
      </c>
      <c r="B26" s="19">
        <f>B22/B25*100</f>
        <v>104.86111111111111</v>
      </c>
      <c r="C26" s="19">
        <f t="shared" ref="C26:J26" si="5">C22/C25*100</f>
        <v>69.230769230769226</v>
      </c>
      <c r="D26" s="19">
        <f t="shared" si="5"/>
        <v>107.12446351931331</v>
      </c>
      <c r="E26" s="19">
        <f t="shared" si="5"/>
        <v>110.16042780748663</v>
      </c>
      <c r="F26" s="19">
        <f t="shared" si="5"/>
        <v>100.16570008285004</v>
      </c>
      <c r="G26" s="19"/>
      <c r="H26" s="19">
        <f t="shared" si="5"/>
        <v>193.93939393939394</v>
      </c>
      <c r="I26" s="19">
        <f t="shared" si="5"/>
        <v>61.111111111111114</v>
      </c>
      <c r="J26" s="19">
        <f t="shared" si="5"/>
        <v>104.73436935308999</v>
      </c>
    </row>
    <row r="27" spans="1:15" ht="16.5" customHeight="1" x14ac:dyDescent="0.15">
      <c r="A27" s="29" t="s">
        <v>52</v>
      </c>
      <c r="B27" s="28">
        <v>295</v>
      </c>
      <c r="C27" s="28">
        <v>22</v>
      </c>
      <c r="D27" s="28">
        <v>2413</v>
      </c>
      <c r="E27" s="28">
        <v>393</v>
      </c>
      <c r="F27" s="28">
        <v>2416</v>
      </c>
      <c r="G27" s="28"/>
      <c r="H27" s="28">
        <v>97</v>
      </c>
      <c r="I27" s="28">
        <v>29</v>
      </c>
      <c r="J27" s="28">
        <f>SUM(B27:I27)</f>
        <v>5665</v>
      </c>
    </row>
    <row r="28" spans="1:15" ht="16.5" customHeight="1" x14ac:dyDescent="0.15">
      <c r="A28" s="8" t="s">
        <v>53</v>
      </c>
      <c r="B28" s="30">
        <v>257</v>
      </c>
      <c r="C28" s="30">
        <v>15</v>
      </c>
      <c r="D28" s="30">
        <v>2503</v>
      </c>
      <c r="E28" s="30">
        <v>400</v>
      </c>
      <c r="F28" s="30">
        <v>2527</v>
      </c>
      <c r="G28" s="30"/>
      <c r="H28" s="30">
        <v>110</v>
      </c>
      <c r="I28" s="30">
        <v>43</v>
      </c>
      <c r="J28" s="30">
        <f>SUM(B28:I28)</f>
        <v>5855</v>
      </c>
    </row>
    <row r="29" spans="1:15" ht="16.5" customHeight="1" x14ac:dyDescent="0.15">
      <c r="A29" s="26" t="s">
        <v>54</v>
      </c>
      <c r="B29" s="19">
        <f>B27/B28*100</f>
        <v>114.78599221789882</v>
      </c>
      <c r="C29" s="19">
        <f t="shared" ref="C29:J29" si="6">C27/C28*100</f>
        <v>146.66666666666666</v>
      </c>
      <c r="D29" s="19">
        <f t="shared" si="6"/>
        <v>96.404314822213337</v>
      </c>
      <c r="E29" s="19">
        <f t="shared" si="6"/>
        <v>98.25</v>
      </c>
      <c r="F29" s="19">
        <f t="shared" si="6"/>
        <v>95.607439651760984</v>
      </c>
      <c r="G29" s="19"/>
      <c r="H29" s="19">
        <f t="shared" si="6"/>
        <v>88.181818181818187</v>
      </c>
      <c r="I29" s="19">
        <f t="shared" si="6"/>
        <v>67.441860465116278</v>
      </c>
      <c r="J29" s="19">
        <f t="shared" si="6"/>
        <v>96.75491033304867</v>
      </c>
    </row>
    <row r="30" spans="1:15" x14ac:dyDescent="0.15">
      <c r="A30" s="31" t="s">
        <v>58</v>
      </c>
    </row>
    <row r="37" spans="8:8" x14ac:dyDescent="0.15">
      <c r="H37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C21B-63BF-45C0-B704-01AA5086B79A}">
  <dimension ref="A1:O37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59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32</v>
      </c>
      <c r="C8" s="15">
        <v>5</v>
      </c>
      <c r="D8" s="15">
        <v>906</v>
      </c>
      <c r="E8" s="15">
        <v>145</v>
      </c>
      <c r="F8" s="15">
        <v>1066</v>
      </c>
      <c r="G8" s="15"/>
      <c r="H8" s="15">
        <v>18</v>
      </c>
      <c r="I8" s="16"/>
      <c r="J8" s="17">
        <f>SUM(B8:I8)</f>
        <v>2172</v>
      </c>
      <c r="K8" s="18">
        <v>2297</v>
      </c>
      <c r="L8" s="19">
        <f>J8/K8*100</f>
        <v>94.55811928602526</v>
      </c>
      <c r="M8" s="15">
        <v>4605</v>
      </c>
      <c r="N8" s="15">
        <v>4829</v>
      </c>
      <c r="O8" s="19">
        <f>M8/N8*100</f>
        <v>95.361358459308349</v>
      </c>
    </row>
    <row r="9" spans="1:15" ht="16.5" customHeight="1" thickTop="1" thickBot="1" x14ac:dyDescent="0.2">
      <c r="A9" s="14" t="s">
        <v>40</v>
      </c>
      <c r="B9" s="15">
        <v>10</v>
      </c>
      <c r="C9" s="15">
        <v>4</v>
      </c>
      <c r="D9" s="15">
        <v>298</v>
      </c>
      <c r="E9" s="15">
        <v>68</v>
      </c>
      <c r="F9" s="15">
        <v>300</v>
      </c>
      <c r="G9" s="15"/>
      <c r="H9" s="15">
        <v>5</v>
      </c>
      <c r="I9" s="16"/>
      <c r="J9" s="17">
        <f t="shared" ref="J9:J21" si="0">SUM(B9:I9)</f>
        <v>685</v>
      </c>
      <c r="K9" s="18">
        <v>788</v>
      </c>
      <c r="L9" s="19">
        <f t="shared" ref="L9:L22" si="1">J9/K9*100</f>
        <v>86.928934010152275</v>
      </c>
      <c r="M9" s="15">
        <v>1457</v>
      </c>
      <c r="N9" s="15">
        <v>1635</v>
      </c>
      <c r="O9" s="19">
        <f t="shared" ref="O9:O22" si="2">M9/N9*100</f>
        <v>89.113149847094803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191</v>
      </c>
      <c r="E10" s="15">
        <v>3</v>
      </c>
      <c r="F10" s="15">
        <v>428</v>
      </c>
      <c r="G10" s="15"/>
      <c r="H10" s="15"/>
      <c r="I10" s="16"/>
      <c r="J10" s="17">
        <f t="shared" si="0"/>
        <v>622</v>
      </c>
      <c r="K10" s="18">
        <v>680</v>
      </c>
      <c r="L10" s="19">
        <f t="shared" si="1"/>
        <v>91.470588235294116</v>
      </c>
      <c r="M10" s="15">
        <v>1264</v>
      </c>
      <c r="N10" s="15">
        <v>1421</v>
      </c>
      <c r="O10" s="19">
        <f t="shared" si="2"/>
        <v>88.951442646023921</v>
      </c>
    </row>
    <row r="11" spans="1:15" ht="16.5" customHeight="1" thickTop="1" thickBot="1" x14ac:dyDescent="0.2">
      <c r="A11" s="14" t="s">
        <v>37</v>
      </c>
      <c r="B11" s="15">
        <v>5</v>
      </c>
      <c r="C11" s="15"/>
      <c r="D11" s="15">
        <v>112</v>
      </c>
      <c r="E11" s="15">
        <v>12</v>
      </c>
      <c r="F11" s="15">
        <v>50</v>
      </c>
      <c r="G11" s="15"/>
      <c r="H11" s="15"/>
      <c r="I11" s="16"/>
      <c r="J11" s="17">
        <f t="shared" si="0"/>
        <v>179</v>
      </c>
      <c r="K11" s="18">
        <v>177</v>
      </c>
      <c r="L11" s="19">
        <f t="shared" si="1"/>
        <v>101.12994350282484</v>
      </c>
      <c r="M11" s="15">
        <v>389</v>
      </c>
      <c r="N11" s="15">
        <v>385</v>
      </c>
      <c r="O11" s="19">
        <f t="shared" si="2"/>
        <v>101.03896103896103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12</v>
      </c>
      <c r="E12" s="15">
        <v>1</v>
      </c>
      <c r="F12" s="15">
        <v>153</v>
      </c>
      <c r="G12" s="15"/>
      <c r="H12" s="15"/>
      <c r="I12" s="16"/>
      <c r="J12" s="17">
        <f t="shared" si="0"/>
        <v>166</v>
      </c>
      <c r="K12" s="18">
        <v>169</v>
      </c>
      <c r="L12" s="19">
        <f t="shared" si="1"/>
        <v>98.224852071005913</v>
      </c>
      <c r="M12" s="15">
        <v>368</v>
      </c>
      <c r="N12" s="15">
        <v>334</v>
      </c>
      <c r="O12" s="19">
        <f t="shared" si="2"/>
        <v>110.17964071856288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252</v>
      </c>
      <c r="E13" s="15"/>
      <c r="F13" s="15">
        <v>45</v>
      </c>
      <c r="G13" s="15"/>
      <c r="H13" s="15"/>
      <c r="I13" s="16"/>
      <c r="J13" s="17">
        <f t="shared" si="0"/>
        <v>297</v>
      </c>
      <c r="K13" s="18">
        <v>300</v>
      </c>
      <c r="L13" s="19">
        <f t="shared" si="1"/>
        <v>99</v>
      </c>
      <c r="M13" s="15">
        <v>690</v>
      </c>
      <c r="N13" s="15">
        <v>661</v>
      </c>
      <c r="O13" s="19">
        <f t="shared" si="2"/>
        <v>104.38729198184569</v>
      </c>
    </row>
    <row r="14" spans="1:15" ht="16.5" customHeight="1" thickTop="1" thickBot="1" x14ac:dyDescent="0.2">
      <c r="A14" s="14" t="s">
        <v>38</v>
      </c>
      <c r="B14" s="15"/>
      <c r="C14" s="15"/>
      <c r="D14" s="15">
        <v>86</v>
      </c>
      <c r="E14" s="15">
        <v>3</v>
      </c>
      <c r="F14" s="15">
        <v>49</v>
      </c>
      <c r="G14" s="15"/>
      <c r="H14" s="15">
        <v>1</v>
      </c>
      <c r="I14" s="16">
        <v>3</v>
      </c>
      <c r="J14" s="17">
        <f t="shared" si="0"/>
        <v>142</v>
      </c>
      <c r="K14" s="18">
        <v>163</v>
      </c>
      <c r="L14" s="19">
        <f t="shared" si="1"/>
        <v>87.116564417177912</v>
      </c>
      <c r="M14" s="15">
        <v>308</v>
      </c>
      <c r="N14" s="15">
        <v>340</v>
      </c>
      <c r="O14" s="19">
        <f t="shared" si="2"/>
        <v>90.588235294117652</v>
      </c>
    </row>
    <row r="15" spans="1:15" ht="16.5" customHeight="1" thickTop="1" thickBot="1" x14ac:dyDescent="0.2">
      <c r="A15" s="14" t="s">
        <v>33</v>
      </c>
      <c r="B15" s="15"/>
      <c r="C15" s="15"/>
      <c r="D15" s="15">
        <v>2</v>
      </c>
      <c r="E15" s="15"/>
      <c r="F15" s="15">
        <v>33</v>
      </c>
      <c r="G15" s="15"/>
      <c r="H15" s="15"/>
      <c r="I15" s="16"/>
      <c r="J15" s="17">
        <f t="shared" si="0"/>
        <v>35</v>
      </c>
      <c r="K15" s="18">
        <v>32</v>
      </c>
      <c r="L15" s="19">
        <f t="shared" si="1"/>
        <v>109.375</v>
      </c>
      <c r="M15" s="15">
        <v>78</v>
      </c>
      <c r="N15" s="15">
        <v>60</v>
      </c>
      <c r="O15" s="19">
        <f t="shared" si="2"/>
        <v>130</v>
      </c>
    </row>
    <row r="16" spans="1:15" ht="16.5" customHeight="1" thickTop="1" thickBot="1" x14ac:dyDescent="0.2">
      <c r="A16" s="14" t="s">
        <v>57</v>
      </c>
      <c r="B16" s="15">
        <v>63</v>
      </c>
      <c r="C16" s="15">
        <v>5</v>
      </c>
      <c r="D16" s="15">
        <v>2</v>
      </c>
      <c r="E16" s="15">
        <v>48</v>
      </c>
      <c r="F16" s="15">
        <v>1</v>
      </c>
      <c r="G16" s="15"/>
      <c r="H16" s="15">
        <v>22</v>
      </c>
      <c r="I16" s="16"/>
      <c r="J16" s="17">
        <f t="shared" si="0"/>
        <v>141</v>
      </c>
      <c r="K16" s="18">
        <v>114</v>
      </c>
      <c r="L16" s="19">
        <f t="shared" si="1"/>
        <v>123.68421052631579</v>
      </c>
      <c r="M16" s="15">
        <v>323</v>
      </c>
      <c r="N16" s="15">
        <v>261</v>
      </c>
      <c r="O16" s="19">
        <f t="shared" si="2"/>
        <v>123.75478927203065</v>
      </c>
    </row>
    <row r="17" spans="1:15" ht="16.5" customHeight="1" thickTop="1" thickBot="1" x14ac:dyDescent="0.2">
      <c r="A17" s="14" t="s">
        <v>34</v>
      </c>
      <c r="B17" s="15">
        <v>36</v>
      </c>
      <c r="C17" s="15">
        <v>5</v>
      </c>
      <c r="D17" s="15"/>
      <c r="E17" s="15">
        <v>7</v>
      </c>
      <c r="F17" s="15"/>
      <c r="G17" s="15"/>
      <c r="H17" s="15">
        <v>11</v>
      </c>
      <c r="I17" s="16"/>
      <c r="J17" s="17">
        <f t="shared" si="0"/>
        <v>59</v>
      </c>
      <c r="K17" s="18">
        <v>64</v>
      </c>
      <c r="L17" s="19">
        <f t="shared" si="1"/>
        <v>92.1875</v>
      </c>
      <c r="M17" s="15">
        <v>130</v>
      </c>
      <c r="N17" s="15">
        <v>139</v>
      </c>
      <c r="O17" s="19">
        <f t="shared" si="2"/>
        <v>93.525179856115102</v>
      </c>
    </row>
    <row r="18" spans="1:15" ht="16.5" customHeight="1" thickTop="1" thickBot="1" x14ac:dyDescent="0.2">
      <c r="A18" s="14" t="s">
        <v>39</v>
      </c>
      <c r="B18" s="15">
        <v>33</v>
      </c>
      <c r="C18" s="15">
        <v>6</v>
      </c>
      <c r="D18" s="15"/>
      <c r="E18" s="15">
        <v>55</v>
      </c>
      <c r="F18" s="15"/>
      <c r="G18" s="15"/>
      <c r="H18" s="15">
        <v>16</v>
      </c>
      <c r="I18" s="16"/>
      <c r="J18" s="17">
        <f t="shared" si="0"/>
        <v>110</v>
      </c>
      <c r="K18" s="18">
        <v>130</v>
      </c>
      <c r="L18" s="19">
        <f t="shared" si="1"/>
        <v>84.615384615384613</v>
      </c>
      <c r="M18" s="15">
        <v>213</v>
      </c>
      <c r="N18" s="15">
        <v>263</v>
      </c>
      <c r="O18" s="19">
        <f t="shared" si="2"/>
        <v>80.98859315589354</v>
      </c>
    </row>
    <row r="19" spans="1:15" ht="16.5" customHeight="1" thickTop="1" thickBot="1" x14ac:dyDescent="0.2">
      <c r="A19" s="14" t="s">
        <v>44</v>
      </c>
      <c r="B19" s="15">
        <v>20</v>
      </c>
      <c r="C19" s="15"/>
      <c r="D19" s="15"/>
      <c r="E19" s="15"/>
      <c r="F19" s="15"/>
      <c r="G19" s="15"/>
      <c r="H19" s="15">
        <v>1</v>
      </c>
      <c r="I19" s="16"/>
      <c r="J19" s="17">
        <f t="shared" si="0"/>
        <v>21</v>
      </c>
      <c r="K19" s="18">
        <v>16</v>
      </c>
      <c r="L19" s="19">
        <f t="shared" si="1"/>
        <v>131.25</v>
      </c>
      <c r="M19" s="15">
        <v>59</v>
      </c>
      <c r="N19" s="15">
        <v>43</v>
      </c>
      <c r="O19" s="19">
        <f t="shared" si="2"/>
        <v>137.2093023255814</v>
      </c>
    </row>
    <row r="20" spans="1:15" ht="16.5" customHeight="1" thickTop="1" thickBot="1" x14ac:dyDescent="0.2">
      <c r="A20" s="14" t="s">
        <v>45</v>
      </c>
      <c r="B20" s="15">
        <v>10</v>
      </c>
      <c r="C20" s="15"/>
      <c r="D20" s="15"/>
      <c r="E20" s="15"/>
      <c r="F20" s="15"/>
      <c r="G20" s="15"/>
      <c r="H20" s="15">
        <v>7</v>
      </c>
      <c r="I20" s="16">
        <v>17</v>
      </c>
      <c r="J20" s="17">
        <f t="shared" si="0"/>
        <v>34</v>
      </c>
      <c r="K20" s="18">
        <v>30</v>
      </c>
      <c r="L20" s="19">
        <f t="shared" si="1"/>
        <v>113.33333333333333</v>
      </c>
      <c r="M20" s="15">
        <v>65</v>
      </c>
      <c r="N20" s="15">
        <v>66</v>
      </c>
      <c r="O20" s="19">
        <f t="shared" si="2"/>
        <v>98.484848484848484</v>
      </c>
    </row>
    <row r="21" spans="1:15" ht="16.5" customHeight="1" thickTop="1" thickBot="1" x14ac:dyDescent="0.2">
      <c r="A21" s="20" t="s">
        <v>46</v>
      </c>
      <c r="B21" s="21">
        <v>14</v>
      </c>
      <c r="C21" s="21"/>
      <c r="D21" s="21">
        <v>292</v>
      </c>
      <c r="E21" s="21">
        <v>12</v>
      </c>
      <c r="F21" s="21">
        <v>76</v>
      </c>
      <c r="G21" s="21"/>
      <c r="H21" s="21">
        <v>1</v>
      </c>
      <c r="I21" s="22"/>
      <c r="J21" s="17">
        <f t="shared" si="0"/>
        <v>395</v>
      </c>
      <c r="K21" s="18">
        <v>375</v>
      </c>
      <c r="L21" s="19">
        <f t="shared" si="1"/>
        <v>105.33333333333333</v>
      </c>
      <c r="M21" s="15">
        <v>774</v>
      </c>
      <c r="N21" s="15">
        <v>753</v>
      </c>
      <c r="O21" s="19">
        <f t="shared" si="2"/>
        <v>102.78884462151395</v>
      </c>
    </row>
    <row r="22" spans="1:15" ht="16.5" customHeight="1" thickTop="1" thickBot="1" x14ac:dyDescent="0.2">
      <c r="A22" s="23" t="s">
        <v>47</v>
      </c>
      <c r="B22" s="17">
        <f>SUM(B8:B21)</f>
        <v>223</v>
      </c>
      <c r="C22" s="17">
        <f t="shared" ref="C22:N22" si="3">SUM(C8:C21)</f>
        <v>25</v>
      </c>
      <c r="D22" s="17">
        <f t="shared" si="3"/>
        <v>2153</v>
      </c>
      <c r="E22" s="17">
        <f t="shared" si="3"/>
        <v>354</v>
      </c>
      <c r="F22" s="17">
        <f t="shared" si="3"/>
        <v>2201</v>
      </c>
      <c r="G22" s="17">
        <f t="shared" si="3"/>
        <v>0</v>
      </c>
      <c r="H22" s="17">
        <f t="shared" si="3"/>
        <v>82</v>
      </c>
      <c r="I22" s="17">
        <f t="shared" si="3"/>
        <v>20</v>
      </c>
      <c r="J22" s="17">
        <f t="shared" si="3"/>
        <v>5058</v>
      </c>
      <c r="K22" s="18">
        <f t="shared" si="3"/>
        <v>5335</v>
      </c>
      <c r="L22" s="19">
        <f t="shared" si="1"/>
        <v>94.807872539831308</v>
      </c>
      <c r="M22" s="15">
        <f t="shared" si="3"/>
        <v>10723</v>
      </c>
      <c r="N22" s="15">
        <f t="shared" si="3"/>
        <v>11190</v>
      </c>
      <c r="O22" s="19">
        <f t="shared" si="2"/>
        <v>95.826630920464709</v>
      </c>
    </row>
    <row r="23" spans="1:15" ht="16.5" customHeight="1" thickTop="1" x14ac:dyDescent="0.15">
      <c r="A23" s="24" t="s">
        <v>48</v>
      </c>
      <c r="B23" s="25">
        <v>210</v>
      </c>
      <c r="C23" s="25">
        <v>17</v>
      </c>
      <c r="D23" s="25">
        <v>2213</v>
      </c>
      <c r="E23" s="25">
        <v>314</v>
      </c>
      <c r="F23" s="25">
        <v>2459</v>
      </c>
      <c r="G23" s="25"/>
      <c r="H23" s="25">
        <v>98</v>
      </c>
      <c r="I23" s="25">
        <v>24</v>
      </c>
      <c r="J23" s="25">
        <f>SUM(B23:I23)</f>
        <v>5335</v>
      </c>
    </row>
    <row r="24" spans="1:15" ht="16.5" customHeight="1" x14ac:dyDescent="0.15">
      <c r="A24" s="26" t="s">
        <v>49</v>
      </c>
      <c r="B24" s="27">
        <f>B22/B23*100</f>
        <v>106.19047619047619</v>
      </c>
      <c r="C24" s="27">
        <f t="shared" ref="C24:I24" si="4">C22/C23*100</f>
        <v>147.05882352941177</v>
      </c>
      <c r="D24" s="27">
        <f t="shared" si="4"/>
        <v>97.288748305467692</v>
      </c>
      <c r="E24" s="27">
        <f t="shared" si="4"/>
        <v>112.73885350318471</v>
      </c>
      <c r="F24" s="27">
        <f t="shared" si="4"/>
        <v>89.507930052867025</v>
      </c>
      <c r="G24" s="27"/>
      <c r="H24" s="27">
        <f t="shared" si="4"/>
        <v>83.673469387755105</v>
      </c>
      <c r="I24" s="27">
        <f t="shared" si="4"/>
        <v>83.333333333333343</v>
      </c>
      <c r="J24" s="27">
        <f>J22/J23*100</f>
        <v>94.807872539831308</v>
      </c>
    </row>
    <row r="25" spans="1:15" ht="16.5" customHeight="1" x14ac:dyDescent="0.15">
      <c r="A25" s="4" t="s">
        <v>50</v>
      </c>
      <c r="B25" s="28">
        <v>151</v>
      </c>
      <c r="C25" s="28">
        <v>9</v>
      </c>
      <c r="D25" s="28">
        <v>1248</v>
      </c>
      <c r="E25" s="28">
        <v>206</v>
      </c>
      <c r="F25" s="28">
        <v>1209</v>
      </c>
      <c r="G25" s="28"/>
      <c r="H25" s="28">
        <v>64</v>
      </c>
      <c r="I25" s="28">
        <v>11</v>
      </c>
      <c r="J25" s="28">
        <f>SUM(B25:I25)</f>
        <v>2898</v>
      </c>
    </row>
    <row r="26" spans="1:15" ht="16.5" customHeight="1" x14ac:dyDescent="0.15">
      <c r="A26" s="26" t="s">
        <v>51</v>
      </c>
      <c r="B26" s="19">
        <f>B22/B25*100</f>
        <v>147.68211920529802</v>
      </c>
      <c r="C26" s="19">
        <f t="shared" ref="C26:J26" si="5">C22/C25*100</f>
        <v>277.77777777777777</v>
      </c>
      <c r="D26" s="19">
        <f t="shared" si="5"/>
        <v>172.51602564102564</v>
      </c>
      <c r="E26" s="19">
        <f t="shared" si="5"/>
        <v>171.84466019417474</v>
      </c>
      <c r="F26" s="19">
        <f t="shared" si="5"/>
        <v>182.05128205128204</v>
      </c>
      <c r="G26" s="19"/>
      <c r="H26" s="19">
        <f t="shared" si="5"/>
        <v>128.125</v>
      </c>
      <c r="I26" s="19">
        <f t="shared" si="5"/>
        <v>181.81818181818181</v>
      </c>
      <c r="J26" s="19">
        <f t="shared" si="5"/>
        <v>174.53416149068323</v>
      </c>
    </row>
    <row r="27" spans="1:15" ht="16.5" customHeight="1" x14ac:dyDescent="0.15">
      <c r="A27" s="29" t="s">
        <v>52</v>
      </c>
      <c r="B27" s="28">
        <v>518</v>
      </c>
      <c r="C27" s="28">
        <v>47</v>
      </c>
      <c r="D27" s="28">
        <v>4566</v>
      </c>
      <c r="E27" s="28">
        <v>747</v>
      </c>
      <c r="F27" s="28">
        <v>4617</v>
      </c>
      <c r="G27" s="28"/>
      <c r="H27" s="28">
        <v>179</v>
      </c>
      <c r="I27" s="28">
        <v>49</v>
      </c>
      <c r="J27" s="28">
        <f>SUM(B27:I27)</f>
        <v>10723</v>
      </c>
    </row>
    <row r="28" spans="1:15" ht="16.5" customHeight="1" x14ac:dyDescent="0.15">
      <c r="A28" s="8" t="s">
        <v>53</v>
      </c>
      <c r="B28" s="30">
        <v>467</v>
      </c>
      <c r="C28" s="30">
        <v>32</v>
      </c>
      <c r="D28" s="30">
        <v>4716</v>
      </c>
      <c r="E28" s="30">
        <v>714</v>
      </c>
      <c r="F28" s="30">
        <v>4986</v>
      </c>
      <c r="G28" s="30"/>
      <c r="H28" s="30">
        <v>208</v>
      </c>
      <c r="I28" s="30">
        <v>67</v>
      </c>
      <c r="J28" s="30">
        <f>SUM(B28:I28)</f>
        <v>11190</v>
      </c>
    </row>
    <row r="29" spans="1:15" ht="16.5" customHeight="1" x14ac:dyDescent="0.15">
      <c r="A29" s="26" t="s">
        <v>54</v>
      </c>
      <c r="B29" s="19">
        <f>B27/B28*100</f>
        <v>110.92077087794432</v>
      </c>
      <c r="C29" s="19">
        <f t="shared" ref="C29:J29" si="6">C27/C28*100</f>
        <v>146.875</v>
      </c>
      <c r="D29" s="19">
        <f t="shared" si="6"/>
        <v>96.819338422391851</v>
      </c>
      <c r="E29" s="19">
        <f t="shared" si="6"/>
        <v>104.6218487394958</v>
      </c>
      <c r="F29" s="19">
        <f t="shared" si="6"/>
        <v>92.599277978339344</v>
      </c>
      <c r="G29" s="19"/>
      <c r="H29" s="19">
        <f t="shared" si="6"/>
        <v>86.057692307692307</v>
      </c>
      <c r="I29" s="19">
        <f t="shared" si="6"/>
        <v>73.134328358208961</v>
      </c>
      <c r="J29" s="19">
        <f t="shared" si="6"/>
        <v>95.826630920464709</v>
      </c>
    </row>
    <row r="30" spans="1:15" x14ac:dyDescent="0.15">
      <c r="A30" s="31" t="s">
        <v>58</v>
      </c>
    </row>
    <row r="37" spans="8:8" x14ac:dyDescent="0.15">
      <c r="H37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6610-9F3A-4BF7-BC9C-0B744A8AE7AA}">
  <dimension ref="A1:O37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60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30</v>
      </c>
      <c r="C8" s="15">
        <v>4</v>
      </c>
      <c r="D8" s="15">
        <v>673</v>
      </c>
      <c r="E8" s="15">
        <v>123</v>
      </c>
      <c r="F8" s="15">
        <v>715</v>
      </c>
      <c r="G8" s="15"/>
      <c r="H8" s="15">
        <v>20</v>
      </c>
      <c r="I8" s="16"/>
      <c r="J8" s="17">
        <f>SUM(B8:I8)</f>
        <v>1565</v>
      </c>
      <c r="K8" s="18">
        <v>1683</v>
      </c>
      <c r="L8" s="19">
        <f>J8/K8*100</f>
        <v>92.988710635769451</v>
      </c>
      <c r="M8" s="15">
        <v>6170</v>
      </c>
      <c r="N8" s="15">
        <v>6512</v>
      </c>
      <c r="O8" s="19">
        <f>M8/N8*100</f>
        <v>94.748157248157256</v>
      </c>
    </row>
    <row r="9" spans="1:15" ht="16.5" customHeight="1" thickTop="1" thickBot="1" x14ac:dyDescent="0.2">
      <c r="A9" s="14" t="s">
        <v>40</v>
      </c>
      <c r="B9" s="15">
        <v>10</v>
      </c>
      <c r="C9" s="15">
        <v>3</v>
      </c>
      <c r="D9" s="15">
        <v>204</v>
      </c>
      <c r="E9" s="15">
        <v>59</v>
      </c>
      <c r="F9" s="15">
        <v>197</v>
      </c>
      <c r="G9" s="15"/>
      <c r="H9" s="15">
        <v>4</v>
      </c>
      <c r="I9" s="16"/>
      <c r="J9" s="17">
        <f t="shared" ref="J9:J21" si="0">SUM(B9:I9)</f>
        <v>477</v>
      </c>
      <c r="K9" s="18">
        <v>511</v>
      </c>
      <c r="L9" s="19">
        <f t="shared" ref="L9:L22" si="1">J9/K9*100</f>
        <v>93.346379647749515</v>
      </c>
      <c r="M9" s="15">
        <v>1934</v>
      </c>
      <c r="N9" s="15">
        <v>2146</v>
      </c>
      <c r="O9" s="19">
        <f t="shared" ref="O9:O22" si="2">M9/N9*100</f>
        <v>90.121155638397028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127</v>
      </c>
      <c r="E10" s="15">
        <v>2</v>
      </c>
      <c r="F10" s="15">
        <v>315</v>
      </c>
      <c r="G10" s="15"/>
      <c r="H10" s="15">
        <v>1</v>
      </c>
      <c r="I10" s="16"/>
      <c r="J10" s="17">
        <f t="shared" si="0"/>
        <v>445</v>
      </c>
      <c r="K10" s="18">
        <v>514</v>
      </c>
      <c r="L10" s="19">
        <f t="shared" si="1"/>
        <v>86.575875486381321</v>
      </c>
      <c r="M10" s="15">
        <v>1709</v>
      </c>
      <c r="N10" s="15">
        <v>1935</v>
      </c>
      <c r="O10" s="19">
        <f t="shared" si="2"/>
        <v>88.320413436692505</v>
      </c>
    </row>
    <row r="11" spans="1:15" ht="16.5" customHeight="1" thickTop="1" thickBot="1" x14ac:dyDescent="0.2">
      <c r="A11" s="14" t="s">
        <v>37</v>
      </c>
      <c r="B11" s="15"/>
      <c r="C11" s="15"/>
      <c r="D11" s="15">
        <v>87</v>
      </c>
      <c r="E11" s="15">
        <v>7</v>
      </c>
      <c r="F11" s="15">
        <v>34</v>
      </c>
      <c r="G11" s="15"/>
      <c r="H11" s="15">
        <v>1</v>
      </c>
      <c r="I11" s="16"/>
      <c r="J11" s="17">
        <f t="shared" si="0"/>
        <v>129</v>
      </c>
      <c r="K11" s="18">
        <v>136</v>
      </c>
      <c r="L11" s="19">
        <f t="shared" si="1"/>
        <v>94.85294117647058</v>
      </c>
      <c r="M11" s="15">
        <v>518</v>
      </c>
      <c r="N11" s="15">
        <v>521</v>
      </c>
      <c r="O11" s="19">
        <f t="shared" si="2"/>
        <v>99.424184261036459</v>
      </c>
    </row>
    <row r="12" spans="1:15" ht="16.5" customHeight="1" thickTop="1" thickBot="1" x14ac:dyDescent="0.2">
      <c r="A12" s="14" t="s">
        <v>42</v>
      </c>
      <c r="B12" s="15">
        <v>1</v>
      </c>
      <c r="C12" s="15"/>
      <c r="D12" s="15">
        <v>6</v>
      </c>
      <c r="E12" s="15"/>
      <c r="F12" s="15">
        <v>105</v>
      </c>
      <c r="G12" s="15"/>
      <c r="H12" s="15"/>
      <c r="I12" s="16"/>
      <c r="J12" s="17">
        <f t="shared" si="0"/>
        <v>112</v>
      </c>
      <c r="K12" s="18">
        <v>109</v>
      </c>
      <c r="L12" s="19">
        <f t="shared" si="1"/>
        <v>102.75229357798166</v>
      </c>
      <c r="M12" s="15">
        <v>480</v>
      </c>
      <c r="N12" s="15">
        <v>443</v>
      </c>
      <c r="O12" s="19">
        <f t="shared" si="2"/>
        <v>108.35214446952597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176</v>
      </c>
      <c r="E13" s="15"/>
      <c r="F13" s="15">
        <v>29</v>
      </c>
      <c r="G13" s="15"/>
      <c r="H13" s="15">
        <v>1</v>
      </c>
      <c r="I13" s="16"/>
      <c r="J13" s="17">
        <f t="shared" si="0"/>
        <v>206</v>
      </c>
      <c r="K13" s="18">
        <v>253</v>
      </c>
      <c r="L13" s="19">
        <f t="shared" si="1"/>
        <v>81.422924901185766</v>
      </c>
      <c r="M13" s="15">
        <v>896</v>
      </c>
      <c r="N13" s="15">
        <v>914</v>
      </c>
      <c r="O13" s="19">
        <f t="shared" si="2"/>
        <v>98.030634573304155</v>
      </c>
    </row>
    <row r="14" spans="1:15" ht="16.5" customHeight="1" thickTop="1" thickBot="1" x14ac:dyDescent="0.2">
      <c r="A14" s="14" t="s">
        <v>38</v>
      </c>
      <c r="B14" s="15"/>
      <c r="C14" s="15"/>
      <c r="D14" s="15">
        <v>59</v>
      </c>
      <c r="E14" s="15">
        <v>1</v>
      </c>
      <c r="F14" s="15">
        <v>23</v>
      </c>
      <c r="G14" s="15"/>
      <c r="H14" s="15"/>
      <c r="I14" s="16">
        <v>9</v>
      </c>
      <c r="J14" s="17">
        <f t="shared" si="0"/>
        <v>92</v>
      </c>
      <c r="K14" s="18">
        <v>102</v>
      </c>
      <c r="L14" s="19">
        <f t="shared" si="1"/>
        <v>90.196078431372555</v>
      </c>
      <c r="M14" s="15">
        <v>400</v>
      </c>
      <c r="N14" s="15">
        <v>442</v>
      </c>
      <c r="O14" s="19">
        <f t="shared" si="2"/>
        <v>90.497737556561091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19</v>
      </c>
      <c r="G15" s="15"/>
      <c r="H15" s="15"/>
      <c r="I15" s="16"/>
      <c r="J15" s="17">
        <f t="shared" si="0"/>
        <v>19</v>
      </c>
      <c r="K15" s="18">
        <v>13</v>
      </c>
      <c r="L15" s="19">
        <f t="shared" si="1"/>
        <v>146.15384615384613</v>
      </c>
      <c r="M15" s="15">
        <v>97</v>
      </c>
      <c r="N15" s="15">
        <v>73</v>
      </c>
      <c r="O15" s="19">
        <f t="shared" si="2"/>
        <v>132.87671232876713</v>
      </c>
    </row>
    <row r="16" spans="1:15" ht="16.5" customHeight="1" thickTop="1" thickBot="1" x14ac:dyDescent="0.2">
      <c r="A16" s="14" t="s">
        <v>57</v>
      </c>
      <c r="B16" s="15">
        <v>57</v>
      </c>
      <c r="C16" s="15">
        <v>5</v>
      </c>
      <c r="D16" s="15">
        <v>2</v>
      </c>
      <c r="E16" s="15">
        <v>43</v>
      </c>
      <c r="F16" s="15"/>
      <c r="G16" s="15"/>
      <c r="H16" s="15">
        <v>9</v>
      </c>
      <c r="I16" s="16"/>
      <c r="J16" s="17">
        <f t="shared" si="0"/>
        <v>116</v>
      </c>
      <c r="K16" s="18">
        <v>113</v>
      </c>
      <c r="L16" s="19">
        <f t="shared" si="1"/>
        <v>102.65486725663717</v>
      </c>
      <c r="M16" s="15">
        <v>439</v>
      </c>
      <c r="N16" s="15">
        <v>374</v>
      </c>
      <c r="O16" s="19">
        <f t="shared" si="2"/>
        <v>117.37967914438502</v>
      </c>
    </row>
    <row r="17" spans="1:15" ht="16.5" customHeight="1" thickTop="1" thickBot="1" x14ac:dyDescent="0.2">
      <c r="A17" s="14" t="s">
        <v>34</v>
      </c>
      <c r="B17" s="15">
        <v>17</v>
      </c>
      <c r="C17" s="15">
        <v>5</v>
      </c>
      <c r="D17" s="15"/>
      <c r="E17" s="15">
        <v>1</v>
      </c>
      <c r="F17" s="15"/>
      <c r="G17" s="15"/>
      <c r="H17" s="15">
        <v>16</v>
      </c>
      <c r="I17" s="16"/>
      <c r="J17" s="17">
        <f t="shared" si="0"/>
        <v>39</v>
      </c>
      <c r="K17" s="18">
        <v>68</v>
      </c>
      <c r="L17" s="19">
        <f t="shared" si="1"/>
        <v>57.352941176470587</v>
      </c>
      <c r="M17" s="15">
        <v>169</v>
      </c>
      <c r="N17" s="15">
        <v>207</v>
      </c>
      <c r="O17" s="19">
        <f t="shared" si="2"/>
        <v>81.642512077294683</v>
      </c>
    </row>
    <row r="18" spans="1:15" ht="16.5" customHeight="1" thickTop="1" thickBot="1" x14ac:dyDescent="0.2">
      <c r="A18" s="14" t="s">
        <v>39</v>
      </c>
      <c r="B18" s="15">
        <v>34</v>
      </c>
      <c r="C18" s="15">
        <v>6</v>
      </c>
      <c r="D18" s="15"/>
      <c r="E18" s="15">
        <v>22</v>
      </c>
      <c r="F18" s="15"/>
      <c r="G18" s="15"/>
      <c r="H18" s="15">
        <v>6</v>
      </c>
      <c r="I18" s="16"/>
      <c r="J18" s="17">
        <f t="shared" si="0"/>
        <v>68</v>
      </c>
      <c r="K18" s="18">
        <v>75</v>
      </c>
      <c r="L18" s="19">
        <f t="shared" si="1"/>
        <v>90.666666666666657</v>
      </c>
      <c r="M18" s="15">
        <v>281</v>
      </c>
      <c r="N18" s="15">
        <v>338</v>
      </c>
      <c r="O18" s="19">
        <f t="shared" si="2"/>
        <v>83.136094674556219</v>
      </c>
    </row>
    <row r="19" spans="1:15" ht="16.5" customHeight="1" thickTop="1" thickBot="1" x14ac:dyDescent="0.2">
      <c r="A19" s="14" t="s">
        <v>44</v>
      </c>
      <c r="B19" s="15">
        <v>18</v>
      </c>
      <c r="C19" s="15"/>
      <c r="D19" s="15"/>
      <c r="E19" s="15"/>
      <c r="F19" s="15"/>
      <c r="G19" s="15"/>
      <c r="H19" s="15">
        <v>4</v>
      </c>
      <c r="I19" s="16"/>
      <c r="J19" s="17">
        <f t="shared" si="0"/>
        <v>22</v>
      </c>
      <c r="K19" s="18">
        <v>18</v>
      </c>
      <c r="L19" s="19">
        <f t="shared" si="1"/>
        <v>122.22222222222223</v>
      </c>
      <c r="M19" s="15">
        <v>81</v>
      </c>
      <c r="N19" s="15">
        <v>61</v>
      </c>
      <c r="O19" s="19">
        <f t="shared" si="2"/>
        <v>132.78688524590163</v>
      </c>
    </row>
    <row r="20" spans="1:15" ht="16.5" customHeight="1" thickTop="1" thickBot="1" x14ac:dyDescent="0.2">
      <c r="A20" s="14" t="s">
        <v>45</v>
      </c>
      <c r="B20" s="15"/>
      <c r="C20" s="15"/>
      <c r="D20" s="15"/>
      <c r="E20" s="15"/>
      <c r="F20" s="15"/>
      <c r="G20" s="15"/>
      <c r="H20" s="15">
        <v>3</v>
      </c>
      <c r="I20" s="16">
        <v>15</v>
      </c>
      <c r="J20" s="17">
        <f t="shared" si="0"/>
        <v>18</v>
      </c>
      <c r="K20" s="18">
        <v>32</v>
      </c>
      <c r="L20" s="19">
        <f t="shared" si="1"/>
        <v>56.25</v>
      </c>
      <c r="M20" s="15">
        <v>83</v>
      </c>
      <c r="N20" s="15">
        <v>98</v>
      </c>
      <c r="O20" s="19">
        <f t="shared" si="2"/>
        <v>84.693877551020407</v>
      </c>
    </row>
    <row r="21" spans="1:15" ht="16.5" customHeight="1" thickTop="1" thickBot="1" x14ac:dyDescent="0.2">
      <c r="A21" s="20" t="s">
        <v>46</v>
      </c>
      <c r="B21" s="21">
        <v>9</v>
      </c>
      <c r="C21" s="21"/>
      <c r="D21" s="21">
        <v>202</v>
      </c>
      <c r="E21" s="21">
        <v>9</v>
      </c>
      <c r="F21" s="21">
        <v>51</v>
      </c>
      <c r="G21" s="21"/>
      <c r="H21" s="21">
        <v>2</v>
      </c>
      <c r="I21" s="22"/>
      <c r="J21" s="17">
        <f t="shared" si="0"/>
        <v>273</v>
      </c>
      <c r="K21" s="18">
        <v>295</v>
      </c>
      <c r="L21" s="19">
        <f t="shared" si="1"/>
        <v>92.542372881355931</v>
      </c>
      <c r="M21" s="15">
        <v>1047</v>
      </c>
      <c r="N21" s="15">
        <v>1048</v>
      </c>
      <c r="O21" s="19">
        <f t="shared" si="2"/>
        <v>99.904580152671755</v>
      </c>
    </row>
    <row r="22" spans="1:15" ht="16.5" customHeight="1" thickTop="1" thickBot="1" x14ac:dyDescent="0.2">
      <c r="A22" s="23" t="s">
        <v>47</v>
      </c>
      <c r="B22" s="17">
        <f>SUM(B8:B21)</f>
        <v>176</v>
      </c>
      <c r="C22" s="17">
        <f t="shared" ref="C22:N22" si="3">SUM(C8:C21)</f>
        <v>23</v>
      </c>
      <c r="D22" s="17">
        <f t="shared" si="3"/>
        <v>1536</v>
      </c>
      <c r="E22" s="17">
        <f t="shared" si="3"/>
        <v>267</v>
      </c>
      <c r="F22" s="17">
        <f t="shared" si="3"/>
        <v>1488</v>
      </c>
      <c r="G22" s="17">
        <f t="shared" si="3"/>
        <v>0</v>
      </c>
      <c r="H22" s="17">
        <f t="shared" si="3"/>
        <v>67</v>
      </c>
      <c r="I22" s="17">
        <f t="shared" si="3"/>
        <v>24</v>
      </c>
      <c r="J22" s="17">
        <f t="shared" si="3"/>
        <v>3581</v>
      </c>
      <c r="K22" s="18">
        <f t="shared" si="3"/>
        <v>3922</v>
      </c>
      <c r="L22" s="19">
        <f t="shared" si="1"/>
        <v>91.305456399796029</v>
      </c>
      <c r="M22" s="15">
        <f t="shared" si="3"/>
        <v>14304</v>
      </c>
      <c r="N22" s="15">
        <f t="shared" si="3"/>
        <v>15112</v>
      </c>
      <c r="O22" s="19">
        <f t="shared" si="2"/>
        <v>94.653255690841718</v>
      </c>
    </row>
    <row r="23" spans="1:15" ht="16.5" customHeight="1" thickTop="1" x14ac:dyDescent="0.15">
      <c r="A23" s="24" t="s">
        <v>48</v>
      </c>
      <c r="B23" s="25">
        <v>204</v>
      </c>
      <c r="C23" s="25">
        <v>16</v>
      </c>
      <c r="D23" s="25">
        <v>1731</v>
      </c>
      <c r="E23" s="25">
        <v>268</v>
      </c>
      <c r="F23" s="25">
        <v>1592</v>
      </c>
      <c r="G23" s="25">
        <v>1</v>
      </c>
      <c r="H23" s="25">
        <v>83</v>
      </c>
      <c r="I23" s="25">
        <v>27</v>
      </c>
      <c r="J23" s="25">
        <f>SUM(B23:I23)</f>
        <v>3922</v>
      </c>
    </row>
    <row r="24" spans="1:15" ht="16.5" customHeight="1" x14ac:dyDescent="0.15">
      <c r="A24" s="26" t="s">
        <v>49</v>
      </c>
      <c r="B24" s="27">
        <f>B22/B23*100</f>
        <v>86.274509803921575</v>
      </c>
      <c r="C24" s="27">
        <f t="shared" ref="C24:I24" si="4">C22/C23*100</f>
        <v>143.75</v>
      </c>
      <c r="D24" s="27">
        <f t="shared" si="4"/>
        <v>88.734835355285952</v>
      </c>
      <c r="E24" s="27">
        <f t="shared" si="4"/>
        <v>99.626865671641795</v>
      </c>
      <c r="F24" s="27">
        <f t="shared" si="4"/>
        <v>93.467336683417088</v>
      </c>
      <c r="G24" s="27"/>
      <c r="H24" s="27">
        <f t="shared" si="4"/>
        <v>80.722891566265062</v>
      </c>
      <c r="I24" s="27">
        <f t="shared" si="4"/>
        <v>88.888888888888886</v>
      </c>
      <c r="J24" s="27">
        <f>J22/J23*100</f>
        <v>91.305456399796029</v>
      </c>
    </row>
    <row r="25" spans="1:15" ht="16.5" customHeight="1" x14ac:dyDescent="0.15">
      <c r="A25" s="4" t="s">
        <v>50</v>
      </c>
      <c r="B25" s="28">
        <v>223</v>
      </c>
      <c r="C25" s="28">
        <v>25</v>
      </c>
      <c r="D25" s="28">
        <v>2153</v>
      </c>
      <c r="E25" s="28">
        <v>354</v>
      </c>
      <c r="F25" s="28">
        <v>2201</v>
      </c>
      <c r="G25" s="28"/>
      <c r="H25" s="28">
        <v>82</v>
      </c>
      <c r="I25" s="28">
        <v>20</v>
      </c>
      <c r="J25" s="28">
        <f>SUM(B25:I25)</f>
        <v>5058</v>
      </c>
    </row>
    <row r="26" spans="1:15" ht="16.5" customHeight="1" x14ac:dyDescent="0.15">
      <c r="A26" s="26" t="s">
        <v>51</v>
      </c>
      <c r="B26" s="19">
        <f>B22/B25*100</f>
        <v>78.923766816143498</v>
      </c>
      <c r="C26" s="19">
        <f t="shared" ref="C26:J26" si="5">C22/C25*100</f>
        <v>92</v>
      </c>
      <c r="D26" s="19">
        <f t="shared" si="5"/>
        <v>71.342313051555976</v>
      </c>
      <c r="E26" s="19">
        <f t="shared" si="5"/>
        <v>75.423728813559322</v>
      </c>
      <c r="F26" s="19">
        <f t="shared" si="5"/>
        <v>67.605633802816897</v>
      </c>
      <c r="G26" s="19"/>
      <c r="H26" s="19">
        <f t="shared" si="5"/>
        <v>81.707317073170728</v>
      </c>
      <c r="I26" s="19">
        <f t="shared" si="5"/>
        <v>120</v>
      </c>
      <c r="J26" s="19">
        <f t="shared" si="5"/>
        <v>70.798734677738238</v>
      </c>
    </row>
    <row r="27" spans="1:15" ht="16.5" customHeight="1" x14ac:dyDescent="0.15">
      <c r="A27" s="29" t="s">
        <v>52</v>
      </c>
      <c r="B27" s="28">
        <v>694</v>
      </c>
      <c r="C27" s="28">
        <v>70</v>
      </c>
      <c r="D27" s="28">
        <v>6102</v>
      </c>
      <c r="E27" s="28">
        <v>1014</v>
      </c>
      <c r="F27" s="28">
        <v>6105</v>
      </c>
      <c r="G27" s="28"/>
      <c r="H27" s="28">
        <v>246</v>
      </c>
      <c r="I27" s="28">
        <v>73</v>
      </c>
      <c r="J27" s="28">
        <f>SUM(B27:I27)</f>
        <v>14304</v>
      </c>
    </row>
    <row r="28" spans="1:15" ht="16.5" customHeight="1" x14ac:dyDescent="0.15">
      <c r="A28" s="8" t="s">
        <v>53</v>
      </c>
      <c r="B28" s="30">
        <v>671</v>
      </c>
      <c r="C28" s="30">
        <v>48</v>
      </c>
      <c r="D28" s="30">
        <v>6447</v>
      </c>
      <c r="E28" s="30">
        <v>982</v>
      </c>
      <c r="F28" s="30">
        <v>6578</v>
      </c>
      <c r="G28" s="30">
        <v>1</v>
      </c>
      <c r="H28" s="30">
        <v>291</v>
      </c>
      <c r="I28" s="30">
        <v>94</v>
      </c>
      <c r="J28" s="30">
        <f>SUM(B28:I28)</f>
        <v>15112</v>
      </c>
    </row>
    <row r="29" spans="1:15" ht="16.5" customHeight="1" x14ac:dyDescent="0.15">
      <c r="A29" s="26" t="s">
        <v>54</v>
      </c>
      <c r="B29" s="19">
        <f>B27/B28*100</f>
        <v>103.42771982116244</v>
      </c>
      <c r="C29" s="19">
        <f t="shared" ref="C29:J29" si="6">C27/C28*100</f>
        <v>145.83333333333331</v>
      </c>
      <c r="D29" s="19">
        <f t="shared" si="6"/>
        <v>94.648673801768268</v>
      </c>
      <c r="E29" s="19">
        <f t="shared" si="6"/>
        <v>103.25865580448065</v>
      </c>
      <c r="F29" s="19">
        <f t="shared" si="6"/>
        <v>92.809364548494983</v>
      </c>
      <c r="G29" s="19"/>
      <c r="H29" s="19">
        <f t="shared" si="6"/>
        <v>84.536082474226802</v>
      </c>
      <c r="I29" s="19">
        <f t="shared" si="6"/>
        <v>77.659574468085097</v>
      </c>
      <c r="J29" s="19">
        <f t="shared" si="6"/>
        <v>94.653255690841718</v>
      </c>
    </row>
    <row r="30" spans="1:15" x14ac:dyDescent="0.15">
      <c r="A30" s="31" t="s">
        <v>58</v>
      </c>
    </row>
    <row r="37" spans="8:8" x14ac:dyDescent="0.15">
      <c r="H37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48AB-13C9-4913-B40F-4A3D607B43AE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61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17</v>
      </c>
      <c r="C8" s="15">
        <v>4</v>
      </c>
      <c r="D8" s="15">
        <v>508</v>
      </c>
      <c r="E8" s="15">
        <v>124</v>
      </c>
      <c r="F8" s="15">
        <v>536</v>
      </c>
      <c r="G8" s="15"/>
      <c r="H8" s="15">
        <v>16</v>
      </c>
      <c r="I8" s="16">
        <v>1</v>
      </c>
      <c r="J8" s="17">
        <f>SUM(B8:I8)</f>
        <v>1206</v>
      </c>
      <c r="K8" s="18">
        <v>1538</v>
      </c>
      <c r="L8" s="19">
        <f>J8/K8*100</f>
        <v>78.41352405721716</v>
      </c>
      <c r="M8" s="15">
        <v>7376</v>
      </c>
      <c r="N8" s="15">
        <v>8050</v>
      </c>
      <c r="O8" s="19">
        <f>M8/N8*100</f>
        <v>91.627329192546583</v>
      </c>
    </row>
    <row r="9" spans="1:15" ht="16.5" customHeight="1" thickTop="1" thickBot="1" x14ac:dyDescent="0.2">
      <c r="A9" s="14" t="s">
        <v>40</v>
      </c>
      <c r="B9" s="15">
        <v>13</v>
      </c>
      <c r="C9" s="15"/>
      <c r="D9" s="15">
        <v>175</v>
      </c>
      <c r="E9" s="15">
        <v>84</v>
      </c>
      <c r="F9" s="15">
        <v>143</v>
      </c>
      <c r="G9" s="15"/>
      <c r="H9" s="15">
        <v>17</v>
      </c>
      <c r="I9" s="16"/>
      <c r="J9" s="17">
        <f t="shared" ref="J9:J21" si="0">SUM(B9:I9)</f>
        <v>432</v>
      </c>
      <c r="K9" s="18">
        <v>458</v>
      </c>
      <c r="L9" s="19">
        <f t="shared" ref="L9:L22" si="1">J9/K9*100</f>
        <v>94.32314410480349</v>
      </c>
      <c r="M9" s="15">
        <v>2366</v>
      </c>
      <c r="N9" s="15">
        <v>2604</v>
      </c>
      <c r="O9" s="19">
        <f t="shared" ref="O9:O22" si="2">M9/N9*100</f>
        <v>90.86021505376344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91</v>
      </c>
      <c r="E10" s="15">
        <v>3</v>
      </c>
      <c r="F10" s="15">
        <v>235</v>
      </c>
      <c r="G10" s="15"/>
      <c r="H10" s="15">
        <v>1</v>
      </c>
      <c r="I10" s="16"/>
      <c r="J10" s="17">
        <f t="shared" si="0"/>
        <v>330</v>
      </c>
      <c r="K10" s="18">
        <v>428</v>
      </c>
      <c r="L10" s="19">
        <f t="shared" si="1"/>
        <v>77.10280373831776</v>
      </c>
      <c r="M10" s="15">
        <v>2039</v>
      </c>
      <c r="N10" s="15">
        <v>2363</v>
      </c>
      <c r="O10" s="19">
        <f t="shared" si="2"/>
        <v>86.288616165890815</v>
      </c>
    </row>
    <row r="11" spans="1:15" ht="16.5" customHeight="1" thickTop="1" thickBot="1" x14ac:dyDescent="0.2">
      <c r="A11" s="14" t="s">
        <v>37</v>
      </c>
      <c r="B11" s="15">
        <v>5</v>
      </c>
      <c r="C11" s="15"/>
      <c r="D11" s="15">
        <v>73</v>
      </c>
      <c r="E11" s="15">
        <v>6</v>
      </c>
      <c r="F11" s="15">
        <v>34</v>
      </c>
      <c r="G11" s="15"/>
      <c r="H11" s="15">
        <v>3</v>
      </c>
      <c r="I11" s="16"/>
      <c r="J11" s="17">
        <f t="shared" si="0"/>
        <v>121</v>
      </c>
      <c r="K11" s="18">
        <v>132</v>
      </c>
      <c r="L11" s="19">
        <f t="shared" si="1"/>
        <v>91.666666666666657</v>
      </c>
      <c r="M11" s="15">
        <v>639</v>
      </c>
      <c r="N11" s="15">
        <v>653</v>
      </c>
      <c r="O11" s="19">
        <f t="shared" si="2"/>
        <v>97.856049004594183</v>
      </c>
    </row>
    <row r="12" spans="1:15" ht="16.5" customHeight="1" thickTop="1" thickBot="1" x14ac:dyDescent="0.2">
      <c r="A12" s="14" t="s">
        <v>42</v>
      </c>
      <c r="B12" s="15">
        <v>2</v>
      </c>
      <c r="C12" s="15"/>
      <c r="D12" s="15">
        <v>3</v>
      </c>
      <c r="E12" s="15">
        <v>2</v>
      </c>
      <c r="F12" s="15">
        <v>92</v>
      </c>
      <c r="G12" s="15"/>
      <c r="H12" s="15"/>
      <c r="I12" s="16"/>
      <c r="J12" s="17">
        <f t="shared" si="0"/>
        <v>99</v>
      </c>
      <c r="K12" s="18">
        <v>97</v>
      </c>
      <c r="L12" s="19">
        <f t="shared" si="1"/>
        <v>102.06185567010309</v>
      </c>
      <c r="M12" s="15">
        <v>579</v>
      </c>
      <c r="N12" s="15">
        <v>540</v>
      </c>
      <c r="O12" s="19">
        <f t="shared" si="2"/>
        <v>107.22222222222221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131</v>
      </c>
      <c r="E13" s="15"/>
      <c r="F13" s="15">
        <v>20</v>
      </c>
      <c r="G13" s="15"/>
      <c r="H13" s="15">
        <v>2</v>
      </c>
      <c r="I13" s="16"/>
      <c r="J13" s="17">
        <f t="shared" si="0"/>
        <v>153</v>
      </c>
      <c r="K13" s="18">
        <v>224</v>
      </c>
      <c r="L13" s="19">
        <f t="shared" si="1"/>
        <v>68.303571428571431</v>
      </c>
      <c r="M13" s="15">
        <v>1049</v>
      </c>
      <c r="N13" s="15">
        <v>1138</v>
      </c>
      <c r="O13" s="19">
        <f t="shared" si="2"/>
        <v>92.1792618629174</v>
      </c>
    </row>
    <row r="14" spans="1:15" ht="16.5" customHeight="1" thickTop="1" thickBot="1" x14ac:dyDescent="0.2">
      <c r="A14" s="14" t="s">
        <v>38</v>
      </c>
      <c r="B14" s="15"/>
      <c r="C14" s="15"/>
      <c r="D14" s="15">
        <v>66</v>
      </c>
      <c r="E14" s="15">
        <v>8</v>
      </c>
      <c r="F14" s="15">
        <v>37</v>
      </c>
      <c r="G14" s="15"/>
      <c r="H14" s="15">
        <v>8</v>
      </c>
      <c r="I14" s="16">
        <v>4</v>
      </c>
      <c r="J14" s="17">
        <f t="shared" si="0"/>
        <v>123</v>
      </c>
      <c r="K14" s="18">
        <v>106</v>
      </c>
      <c r="L14" s="19">
        <f t="shared" si="1"/>
        <v>116.03773584905662</v>
      </c>
      <c r="M14" s="15">
        <v>523</v>
      </c>
      <c r="N14" s="15">
        <v>548</v>
      </c>
      <c r="O14" s="19">
        <f t="shared" si="2"/>
        <v>95.43795620437956</v>
      </c>
    </row>
    <row r="15" spans="1:15" ht="16.5" customHeight="1" thickTop="1" thickBot="1" x14ac:dyDescent="0.2">
      <c r="A15" s="14" t="s">
        <v>33</v>
      </c>
      <c r="B15" s="15"/>
      <c r="C15" s="15"/>
      <c r="D15" s="15">
        <v>2</v>
      </c>
      <c r="E15" s="15"/>
      <c r="F15" s="15">
        <v>28</v>
      </c>
      <c r="G15" s="15"/>
      <c r="H15" s="15"/>
      <c r="I15" s="16"/>
      <c r="J15" s="17">
        <f t="shared" si="0"/>
        <v>30</v>
      </c>
      <c r="K15" s="18">
        <v>19</v>
      </c>
      <c r="L15" s="19">
        <f t="shared" si="1"/>
        <v>157.89473684210526</v>
      </c>
      <c r="M15" s="15">
        <v>127</v>
      </c>
      <c r="N15" s="15">
        <v>92</v>
      </c>
      <c r="O15" s="19">
        <f t="shared" si="2"/>
        <v>138.04347826086956</v>
      </c>
    </row>
    <row r="16" spans="1:15" ht="16.5" customHeight="1" thickTop="1" thickBot="1" x14ac:dyDescent="0.2">
      <c r="A16" s="14" t="s">
        <v>36</v>
      </c>
      <c r="B16" s="15">
        <v>48</v>
      </c>
      <c r="C16" s="15">
        <v>3</v>
      </c>
      <c r="D16" s="15"/>
      <c r="E16" s="15">
        <v>37</v>
      </c>
      <c r="F16" s="15"/>
      <c r="G16" s="15"/>
      <c r="H16" s="15">
        <v>30</v>
      </c>
      <c r="I16" s="16"/>
      <c r="J16" s="17">
        <f t="shared" si="0"/>
        <v>118</v>
      </c>
      <c r="K16" s="18">
        <v>105</v>
      </c>
      <c r="L16" s="19">
        <f t="shared" si="1"/>
        <v>112.38095238095238</v>
      </c>
      <c r="M16" s="15">
        <v>557</v>
      </c>
      <c r="N16" s="15">
        <v>479</v>
      </c>
      <c r="O16" s="19">
        <f t="shared" si="2"/>
        <v>116.2839248434238</v>
      </c>
    </row>
    <row r="17" spans="1:15" ht="16.5" customHeight="1" thickTop="1" thickBot="1" x14ac:dyDescent="0.2">
      <c r="A17" s="14" t="s">
        <v>34</v>
      </c>
      <c r="B17" s="15">
        <v>33</v>
      </c>
      <c r="C17" s="15">
        <v>2</v>
      </c>
      <c r="D17" s="15"/>
      <c r="E17" s="15">
        <v>1</v>
      </c>
      <c r="F17" s="15"/>
      <c r="G17" s="15"/>
      <c r="H17" s="15">
        <v>50</v>
      </c>
      <c r="I17" s="16"/>
      <c r="J17" s="17">
        <f t="shared" si="0"/>
        <v>86</v>
      </c>
      <c r="K17" s="18">
        <v>49</v>
      </c>
      <c r="L17" s="19">
        <f t="shared" si="1"/>
        <v>175.51020408163265</v>
      </c>
      <c r="M17" s="15">
        <v>255</v>
      </c>
      <c r="N17" s="15">
        <v>256</v>
      </c>
      <c r="O17" s="19">
        <f t="shared" si="2"/>
        <v>99.609375</v>
      </c>
    </row>
    <row r="18" spans="1:15" ht="16.5" customHeight="1" thickTop="1" thickBot="1" x14ac:dyDescent="0.2">
      <c r="A18" s="14" t="s">
        <v>39</v>
      </c>
      <c r="B18" s="15">
        <v>26</v>
      </c>
      <c r="C18" s="15">
        <v>2</v>
      </c>
      <c r="D18" s="15"/>
      <c r="E18" s="15">
        <v>27</v>
      </c>
      <c r="F18" s="15"/>
      <c r="G18" s="15"/>
      <c r="H18" s="15">
        <v>11</v>
      </c>
      <c r="I18" s="16"/>
      <c r="J18" s="17">
        <f t="shared" si="0"/>
        <v>66</v>
      </c>
      <c r="K18" s="18">
        <v>77</v>
      </c>
      <c r="L18" s="19">
        <f t="shared" si="1"/>
        <v>85.714285714285708</v>
      </c>
      <c r="M18" s="15">
        <v>347</v>
      </c>
      <c r="N18" s="15">
        <v>415</v>
      </c>
      <c r="O18" s="19">
        <f t="shared" si="2"/>
        <v>83.614457831325311</v>
      </c>
    </row>
    <row r="19" spans="1:15" ht="16.5" customHeight="1" thickTop="1" thickBot="1" x14ac:dyDescent="0.2">
      <c r="A19" s="14" t="s">
        <v>44</v>
      </c>
      <c r="B19" s="15">
        <v>10</v>
      </c>
      <c r="C19" s="15">
        <v>2</v>
      </c>
      <c r="D19" s="15"/>
      <c r="E19" s="15"/>
      <c r="F19" s="15"/>
      <c r="G19" s="15"/>
      <c r="H19" s="15">
        <v>1</v>
      </c>
      <c r="I19" s="16"/>
      <c r="J19" s="17">
        <f t="shared" si="0"/>
        <v>13</v>
      </c>
      <c r="K19" s="18">
        <v>17</v>
      </c>
      <c r="L19" s="19">
        <f t="shared" si="1"/>
        <v>76.470588235294116</v>
      </c>
      <c r="M19" s="15">
        <v>94</v>
      </c>
      <c r="N19" s="15">
        <v>78</v>
      </c>
      <c r="O19" s="19">
        <f t="shared" si="2"/>
        <v>120.51282051282051</v>
      </c>
    </row>
    <row r="20" spans="1:15" ht="16.5" customHeight="1" thickTop="1" thickBot="1" x14ac:dyDescent="0.2">
      <c r="A20" s="14" t="s">
        <v>45</v>
      </c>
      <c r="B20" s="15">
        <v>3</v>
      </c>
      <c r="C20" s="15"/>
      <c r="D20" s="15">
        <v>1</v>
      </c>
      <c r="E20" s="15"/>
      <c r="F20" s="15"/>
      <c r="G20" s="15"/>
      <c r="H20" s="15">
        <v>7</v>
      </c>
      <c r="I20" s="16">
        <v>10</v>
      </c>
      <c r="J20" s="17">
        <f t="shared" si="0"/>
        <v>21</v>
      </c>
      <c r="K20" s="18">
        <v>28</v>
      </c>
      <c r="L20" s="19">
        <f t="shared" si="1"/>
        <v>75</v>
      </c>
      <c r="M20" s="15">
        <v>104</v>
      </c>
      <c r="N20" s="15">
        <v>126</v>
      </c>
      <c r="O20" s="19">
        <f t="shared" si="2"/>
        <v>82.539682539682531</v>
      </c>
    </row>
    <row r="21" spans="1:15" ht="16.5" customHeight="1" thickTop="1" thickBot="1" x14ac:dyDescent="0.2">
      <c r="A21" s="20" t="s">
        <v>46</v>
      </c>
      <c r="B21" s="21">
        <v>8</v>
      </c>
      <c r="C21" s="21"/>
      <c r="D21" s="21">
        <v>172</v>
      </c>
      <c r="E21" s="21">
        <v>6</v>
      </c>
      <c r="F21" s="21">
        <v>48</v>
      </c>
      <c r="G21" s="21"/>
      <c r="H21" s="21">
        <v>1</v>
      </c>
      <c r="I21" s="22">
        <v>1</v>
      </c>
      <c r="J21" s="17">
        <f t="shared" si="0"/>
        <v>236</v>
      </c>
      <c r="K21" s="18">
        <v>254</v>
      </c>
      <c r="L21" s="19">
        <f t="shared" si="1"/>
        <v>92.913385826771659</v>
      </c>
      <c r="M21" s="15">
        <v>1283</v>
      </c>
      <c r="N21" s="15">
        <v>1302</v>
      </c>
      <c r="O21" s="19">
        <f t="shared" si="2"/>
        <v>98.540706605222738</v>
      </c>
    </row>
    <row r="22" spans="1:15" ht="16.5" customHeight="1" thickTop="1" thickBot="1" x14ac:dyDescent="0.2">
      <c r="A22" s="23" t="s">
        <v>47</v>
      </c>
      <c r="B22" s="17">
        <f>SUM(B8:B21)</f>
        <v>165</v>
      </c>
      <c r="C22" s="17">
        <f t="shared" ref="C22:N22" si="3">SUM(C8:C21)</f>
        <v>13</v>
      </c>
      <c r="D22" s="17">
        <f t="shared" si="3"/>
        <v>1222</v>
      </c>
      <c r="E22" s="17">
        <f t="shared" si="3"/>
        <v>298</v>
      </c>
      <c r="F22" s="17">
        <f t="shared" si="3"/>
        <v>1173</v>
      </c>
      <c r="G22" s="17">
        <f t="shared" si="3"/>
        <v>0</v>
      </c>
      <c r="H22" s="17">
        <f t="shared" si="3"/>
        <v>147</v>
      </c>
      <c r="I22" s="17">
        <f t="shared" si="3"/>
        <v>16</v>
      </c>
      <c r="J22" s="17">
        <f t="shared" si="3"/>
        <v>3034</v>
      </c>
      <c r="K22" s="18">
        <f t="shared" si="3"/>
        <v>3532</v>
      </c>
      <c r="L22" s="19">
        <f t="shared" si="1"/>
        <v>85.900339750849369</v>
      </c>
      <c r="M22" s="15">
        <f t="shared" si="3"/>
        <v>17338</v>
      </c>
      <c r="N22" s="15">
        <f t="shared" si="3"/>
        <v>18644</v>
      </c>
      <c r="O22" s="19">
        <f t="shared" si="2"/>
        <v>92.995065436601593</v>
      </c>
    </row>
    <row r="23" spans="1:15" ht="16.5" customHeight="1" thickTop="1" x14ac:dyDescent="0.15">
      <c r="A23" s="24" t="s">
        <v>48</v>
      </c>
      <c r="B23" s="25">
        <v>164</v>
      </c>
      <c r="C23" s="25">
        <v>16</v>
      </c>
      <c r="D23" s="25">
        <v>1510</v>
      </c>
      <c r="E23" s="25">
        <v>232</v>
      </c>
      <c r="F23" s="25">
        <v>1503</v>
      </c>
      <c r="G23" s="25"/>
      <c r="H23" s="25">
        <v>84</v>
      </c>
      <c r="I23" s="25">
        <v>23</v>
      </c>
      <c r="J23" s="25">
        <f>SUM(B23:I23)</f>
        <v>3532</v>
      </c>
    </row>
    <row r="24" spans="1:15" ht="16.5" customHeight="1" x14ac:dyDescent="0.15">
      <c r="A24" s="26" t="s">
        <v>49</v>
      </c>
      <c r="B24" s="27">
        <f>B22/B23*100</f>
        <v>100.60975609756098</v>
      </c>
      <c r="C24" s="27">
        <f t="shared" ref="C24:I24" si="4">C22/C23*100</f>
        <v>81.25</v>
      </c>
      <c r="D24" s="27">
        <f t="shared" si="4"/>
        <v>80.927152317880797</v>
      </c>
      <c r="E24" s="27">
        <f t="shared" si="4"/>
        <v>128.44827586206898</v>
      </c>
      <c r="F24" s="27">
        <f t="shared" si="4"/>
        <v>78.0439121756487</v>
      </c>
      <c r="G24" s="27"/>
      <c r="H24" s="27">
        <f t="shared" si="4"/>
        <v>175</v>
      </c>
      <c r="I24" s="27">
        <f t="shared" si="4"/>
        <v>69.565217391304344</v>
      </c>
      <c r="J24" s="27">
        <f>J22/J23*100</f>
        <v>85.900339750849369</v>
      </c>
    </row>
    <row r="25" spans="1:15" ht="16.5" customHeight="1" x14ac:dyDescent="0.15">
      <c r="A25" s="4" t="s">
        <v>50</v>
      </c>
      <c r="B25" s="28">
        <v>176</v>
      </c>
      <c r="C25" s="28">
        <v>23</v>
      </c>
      <c r="D25" s="28">
        <v>1536</v>
      </c>
      <c r="E25" s="28">
        <v>267</v>
      </c>
      <c r="F25" s="28">
        <v>1488</v>
      </c>
      <c r="G25" s="28"/>
      <c r="H25" s="28">
        <v>67</v>
      </c>
      <c r="I25" s="28">
        <v>24</v>
      </c>
      <c r="J25" s="28">
        <f>SUM(B25:I25)</f>
        <v>3581</v>
      </c>
    </row>
    <row r="26" spans="1:15" ht="16.5" customHeight="1" x14ac:dyDescent="0.15">
      <c r="A26" s="26" t="s">
        <v>51</v>
      </c>
      <c r="B26" s="19">
        <f>B22/B25*100</f>
        <v>93.75</v>
      </c>
      <c r="C26" s="19">
        <f t="shared" ref="C26:J26" si="5">C22/C25*100</f>
        <v>56.521739130434781</v>
      </c>
      <c r="D26" s="19">
        <f t="shared" si="5"/>
        <v>79.557291666666657</v>
      </c>
      <c r="E26" s="19">
        <f t="shared" si="5"/>
        <v>111.61048689138578</v>
      </c>
      <c r="F26" s="19">
        <f t="shared" si="5"/>
        <v>78.83064516129032</v>
      </c>
      <c r="G26" s="19"/>
      <c r="H26" s="19">
        <f t="shared" si="5"/>
        <v>219.40298507462686</v>
      </c>
      <c r="I26" s="19">
        <f t="shared" si="5"/>
        <v>66.666666666666657</v>
      </c>
      <c r="J26" s="19">
        <f t="shared" si="5"/>
        <v>84.72493716838872</v>
      </c>
    </row>
    <row r="27" spans="1:15" ht="16.5" customHeight="1" x14ac:dyDescent="0.15">
      <c r="A27" s="29" t="s">
        <v>52</v>
      </c>
      <c r="B27" s="28">
        <v>859</v>
      </c>
      <c r="C27" s="28">
        <v>83</v>
      </c>
      <c r="D27" s="28">
        <v>7324</v>
      </c>
      <c r="E27" s="28">
        <v>1312</v>
      </c>
      <c r="F27" s="28">
        <v>7278</v>
      </c>
      <c r="G27" s="28"/>
      <c r="H27" s="28">
        <v>393</v>
      </c>
      <c r="I27" s="28">
        <v>89</v>
      </c>
      <c r="J27" s="28">
        <f>SUM(B27:I27)</f>
        <v>17338</v>
      </c>
    </row>
    <row r="28" spans="1:15" ht="16.5" customHeight="1" x14ac:dyDescent="0.15">
      <c r="A28" s="8" t="s">
        <v>53</v>
      </c>
      <c r="B28" s="30">
        <v>835</v>
      </c>
      <c r="C28" s="30">
        <v>64</v>
      </c>
      <c r="D28" s="30">
        <v>7957</v>
      </c>
      <c r="E28" s="30">
        <v>1214</v>
      </c>
      <c r="F28" s="30">
        <v>8081</v>
      </c>
      <c r="G28" s="30">
        <v>1</v>
      </c>
      <c r="H28" s="30">
        <v>375</v>
      </c>
      <c r="I28" s="30">
        <v>117</v>
      </c>
      <c r="J28" s="30">
        <f>SUM(B28:I28)</f>
        <v>18644</v>
      </c>
    </row>
    <row r="29" spans="1:15" ht="16.5" customHeight="1" x14ac:dyDescent="0.15">
      <c r="A29" s="26" t="s">
        <v>54</v>
      </c>
      <c r="B29" s="19">
        <f>B27/B28*100</f>
        <v>102.874251497006</v>
      </c>
      <c r="C29" s="19">
        <f t="shared" ref="C29:J29" si="6">C27/C28*100</f>
        <v>129.6875</v>
      </c>
      <c r="D29" s="19">
        <f t="shared" si="6"/>
        <v>92.044740480080435</v>
      </c>
      <c r="E29" s="19">
        <f t="shared" si="6"/>
        <v>108.07248764415156</v>
      </c>
      <c r="F29" s="19">
        <f t="shared" si="6"/>
        <v>90.063111001113725</v>
      </c>
      <c r="G29" s="19"/>
      <c r="H29" s="19">
        <f t="shared" si="6"/>
        <v>104.80000000000001</v>
      </c>
      <c r="I29" s="19">
        <f t="shared" si="6"/>
        <v>76.068376068376068</v>
      </c>
      <c r="J29" s="19">
        <f t="shared" si="6"/>
        <v>92.995065436601593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EA85-236B-402F-A71B-2C491584DE9E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63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27</v>
      </c>
      <c r="C8" s="15">
        <v>1</v>
      </c>
      <c r="D8" s="15">
        <v>755</v>
      </c>
      <c r="E8" s="15">
        <v>132</v>
      </c>
      <c r="F8" s="15">
        <v>775</v>
      </c>
      <c r="G8" s="15"/>
      <c r="H8" s="15">
        <v>15</v>
      </c>
      <c r="I8" s="16"/>
      <c r="J8" s="17">
        <f>SUM(B8:I8)</f>
        <v>1705</v>
      </c>
      <c r="K8" s="18">
        <v>1584</v>
      </c>
      <c r="L8" s="19">
        <f>J8/K8*100</f>
        <v>107.63888888888889</v>
      </c>
      <c r="M8" s="15">
        <v>9081</v>
      </c>
      <c r="N8" s="15">
        <v>9634</v>
      </c>
      <c r="O8" s="19">
        <f>M8/N8*100</f>
        <v>94.259912808802156</v>
      </c>
    </row>
    <row r="9" spans="1:15" ht="16.5" customHeight="1" thickTop="1" thickBot="1" x14ac:dyDescent="0.2">
      <c r="A9" s="14" t="s">
        <v>40</v>
      </c>
      <c r="B9" s="15">
        <v>10</v>
      </c>
      <c r="C9" s="15">
        <v>2</v>
      </c>
      <c r="D9" s="15">
        <v>255</v>
      </c>
      <c r="E9" s="15">
        <v>49</v>
      </c>
      <c r="F9" s="15">
        <v>208</v>
      </c>
      <c r="G9" s="15"/>
      <c r="H9" s="15">
        <v>5</v>
      </c>
      <c r="I9" s="16"/>
      <c r="J9" s="17">
        <f t="shared" ref="J9:J21" si="0">SUM(B9:I9)</f>
        <v>529</v>
      </c>
      <c r="K9" s="18">
        <v>503</v>
      </c>
      <c r="L9" s="19">
        <f t="shared" ref="L9:L22" si="1">J9/K9*100</f>
        <v>105.16898608349901</v>
      </c>
      <c r="M9" s="15">
        <v>2895</v>
      </c>
      <c r="N9" s="15">
        <v>3107</v>
      </c>
      <c r="O9" s="19">
        <f t="shared" ref="O9:O22" si="2">M9/N9*100</f>
        <v>93.17669777920824</v>
      </c>
    </row>
    <row r="10" spans="1:15" ht="16.5" customHeight="1" thickTop="1" thickBot="1" x14ac:dyDescent="0.2">
      <c r="A10" s="14" t="s">
        <v>35</v>
      </c>
      <c r="B10" s="15">
        <v>1</v>
      </c>
      <c r="C10" s="15"/>
      <c r="D10" s="15">
        <v>137</v>
      </c>
      <c r="E10" s="15">
        <v>2</v>
      </c>
      <c r="F10" s="15">
        <v>332</v>
      </c>
      <c r="G10" s="15"/>
      <c r="H10" s="15"/>
      <c r="I10" s="16"/>
      <c r="J10" s="17">
        <f t="shared" si="0"/>
        <v>472</v>
      </c>
      <c r="K10" s="18">
        <v>439</v>
      </c>
      <c r="L10" s="19">
        <f t="shared" si="1"/>
        <v>107.51708428246015</v>
      </c>
      <c r="M10" s="15">
        <v>2511</v>
      </c>
      <c r="N10" s="15">
        <v>2802</v>
      </c>
      <c r="O10" s="19">
        <f t="shared" si="2"/>
        <v>89.614561027837254</v>
      </c>
    </row>
    <row r="11" spans="1:15" ht="16.5" customHeight="1" thickTop="1" thickBot="1" x14ac:dyDescent="0.2">
      <c r="A11" s="14" t="s">
        <v>37</v>
      </c>
      <c r="B11" s="15"/>
      <c r="C11" s="15"/>
      <c r="D11" s="15">
        <v>79</v>
      </c>
      <c r="E11" s="15">
        <v>11</v>
      </c>
      <c r="F11" s="15">
        <v>39</v>
      </c>
      <c r="G11" s="15"/>
      <c r="H11" s="15">
        <v>2</v>
      </c>
      <c r="I11" s="16"/>
      <c r="J11" s="17">
        <f t="shared" si="0"/>
        <v>131</v>
      </c>
      <c r="K11" s="18">
        <v>120</v>
      </c>
      <c r="L11" s="19">
        <f t="shared" si="1"/>
        <v>109.16666666666666</v>
      </c>
      <c r="M11" s="15">
        <v>770</v>
      </c>
      <c r="N11" s="15">
        <v>773</v>
      </c>
      <c r="O11" s="19">
        <f t="shared" si="2"/>
        <v>99.611901681759377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6</v>
      </c>
      <c r="E12" s="15"/>
      <c r="F12" s="15">
        <v>104</v>
      </c>
      <c r="G12" s="15"/>
      <c r="H12" s="15"/>
      <c r="I12" s="16"/>
      <c r="J12" s="17">
        <f t="shared" si="0"/>
        <v>110</v>
      </c>
      <c r="K12" s="18">
        <v>127</v>
      </c>
      <c r="L12" s="19">
        <f t="shared" si="1"/>
        <v>86.614173228346459</v>
      </c>
      <c r="M12" s="15">
        <v>689</v>
      </c>
      <c r="N12" s="15">
        <v>667</v>
      </c>
      <c r="O12" s="19">
        <f t="shared" si="2"/>
        <v>103.29835082458771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195</v>
      </c>
      <c r="E13" s="15"/>
      <c r="F13" s="15">
        <v>33</v>
      </c>
      <c r="G13" s="15"/>
      <c r="H13" s="15"/>
      <c r="I13" s="16"/>
      <c r="J13" s="17">
        <f t="shared" si="0"/>
        <v>228</v>
      </c>
      <c r="K13" s="18">
        <v>256</v>
      </c>
      <c r="L13" s="19">
        <f t="shared" si="1"/>
        <v>89.0625</v>
      </c>
      <c r="M13" s="15">
        <v>1277</v>
      </c>
      <c r="N13" s="15">
        <v>1394</v>
      </c>
      <c r="O13" s="19">
        <f t="shared" si="2"/>
        <v>91.606886657101853</v>
      </c>
    </row>
    <row r="14" spans="1:15" ht="16.5" customHeight="1" thickTop="1" thickBot="1" x14ac:dyDescent="0.2">
      <c r="A14" s="14" t="s">
        <v>38</v>
      </c>
      <c r="B14" s="15">
        <v>1</v>
      </c>
      <c r="C14" s="15"/>
      <c r="D14" s="15">
        <v>59</v>
      </c>
      <c r="E14" s="15">
        <v>2</v>
      </c>
      <c r="F14" s="15">
        <v>31</v>
      </c>
      <c r="G14" s="15"/>
      <c r="H14" s="15"/>
      <c r="I14" s="16">
        <v>6</v>
      </c>
      <c r="J14" s="17">
        <f t="shared" si="0"/>
        <v>99</v>
      </c>
      <c r="K14" s="18">
        <v>105</v>
      </c>
      <c r="L14" s="19">
        <f t="shared" si="1"/>
        <v>94.285714285714278</v>
      </c>
      <c r="M14" s="15">
        <v>622</v>
      </c>
      <c r="N14" s="15">
        <v>653</v>
      </c>
      <c r="O14" s="19">
        <f t="shared" si="2"/>
        <v>95.252679938744251</v>
      </c>
    </row>
    <row r="15" spans="1:15" ht="16.5" customHeight="1" thickTop="1" thickBot="1" x14ac:dyDescent="0.2">
      <c r="A15" s="14" t="s">
        <v>33</v>
      </c>
      <c r="B15" s="15"/>
      <c r="C15" s="15"/>
      <c r="D15" s="15">
        <v>1</v>
      </c>
      <c r="E15" s="15">
        <v>1</v>
      </c>
      <c r="F15" s="15">
        <v>28</v>
      </c>
      <c r="G15" s="15"/>
      <c r="H15" s="15"/>
      <c r="I15" s="16"/>
      <c r="J15" s="17">
        <f t="shared" si="0"/>
        <v>30</v>
      </c>
      <c r="K15" s="18">
        <v>12</v>
      </c>
      <c r="L15" s="19">
        <f t="shared" si="1"/>
        <v>250</v>
      </c>
      <c r="M15" s="15">
        <v>157</v>
      </c>
      <c r="N15" s="15">
        <v>104</v>
      </c>
      <c r="O15" s="19">
        <f t="shared" si="2"/>
        <v>150.96153846153845</v>
      </c>
    </row>
    <row r="16" spans="1:15" ht="16.5" customHeight="1" thickTop="1" thickBot="1" x14ac:dyDescent="0.2">
      <c r="A16" s="14" t="s">
        <v>36</v>
      </c>
      <c r="B16" s="15">
        <v>55</v>
      </c>
      <c r="C16" s="15">
        <v>2</v>
      </c>
      <c r="D16" s="15"/>
      <c r="E16" s="15">
        <v>52</v>
      </c>
      <c r="F16" s="15"/>
      <c r="G16" s="15"/>
      <c r="H16" s="15">
        <v>27</v>
      </c>
      <c r="I16" s="16"/>
      <c r="J16" s="17">
        <f t="shared" si="0"/>
        <v>136</v>
      </c>
      <c r="K16" s="18">
        <v>128</v>
      </c>
      <c r="L16" s="19">
        <f t="shared" si="1"/>
        <v>106.25</v>
      </c>
      <c r="M16" s="15">
        <v>693</v>
      </c>
      <c r="N16" s="15">
        <v>607</v>
      </c>
      <c r="O16" s="19">
        <f t="shared" si="2"/>
        <v>114.16803953871499</v>
      </c>
    </row>
    <row r="17" spans="1:15" ht="16.5" customHeight="1" thickTop="1" thickBot="1" x14ac:dyDescent="0.2">
      <c r="A17" s="14" t="s">
        <v>34</v>
      </c>
      <c r="B17" s="15">
        <v>49</v>
      </c>
      <c r="C17" s="15">
        <v>2</v>
      </c>
      <c r="D17" s="15"/>
      <c r="E17" s="15">
        <v>4</v>
      </c>
      <c r="F17" s="15"/>
      <c r="G17" s="15"/>
      <c r="H17" s="15">
        <v>12</v>
      </c>
      <c r="I17" s="16"/>
      <c r="J17" s="17">
        <f t="shared" si="0"/>
        <v>67</v>
      </c>
      <c r="K17" s="18">
        <v>54</v>
      </c>
      <c r="L17" s="19">
        <f t="shared" si="1"/>
        <v>124.07407407407408</v>
      </c>
      <c r="M17" s="15">
        <v>322</v>
      </c>
      <c r="N17" s="15">
        <v>310</v>
      </c>
      <c r="O17" s="19">
        <f t="shared" si="2"/>
        <v>103.87096774193549</v>
      </c>
    </row>
    <row r="18" spans="1:15" ht="16.5" customHeight="1" thickTop="1" thickBot="1" x14ac:dyDescent="0.2">
      <c r="A18" s="14" t="s">
        <v>39</v>
      </c>
      <c r="B18" s="15">
        <v>37</v>
      </c>
      <c r="C18" s="15">
        <v>2</v>
      </c>
      <c r="D18" s="15"/>
      <c r="E18" s="15">
        <v>31</v>
      </c>
      <c r="F18" s="15"/>
      <c r="G18" s="15"/>
      <c r="H18" s="15">
        <v>12</v>
      </c>
      <c r="I18" s="16"/>
      <c r="J18" s="17">
        <f t="shared" si="0"/>
        <v>82</v>
      </c>
      <c r="K18" s="18">
        <v>77</v>
      </c>
      <c r="L18" s="19">
        <f t="shared" si="1"/>
        <v>106.49350649350649</v>
      </c>
      <c r="M18" s="15">
        <v>429</v>
      </c>
      <c r="N18" s="15">
        <v>492</v>
      </c>
      <c r="O18" s="19">
        <f t="shared" si="2"/>
        <v>87.195121951219505</v>
      </c>
    </row>
    <row r="19" spans="1:15" ht="16.5" customHeight="1" thickTop="1" thickBot="1" x14ac:dyDescent="0.2">
      <c r="A19" s="14" t="s">
        <v>44</v>
      </c>
      <c r="B19" s="15">
        <v>12</v>
      </c>
      <c r="C19" s="15"/>
      <c r="D19" s="15"/>
      <c r="E19" s="15">
        <v>1</v>
      </c>
      <c r="F19" s="15"/>
      <c r="G19" s="15"/>
      <c r="H19" s="15">
        <v>1</v>
      </c>
      <c r="I19" s="16"/>
      <c r="J19" s="17">
        <f t="shared" si="0"/>
        <v>14</v>
      </c>
      <c r="K19" s="18">
        <v>20</v>
      </c>
      <c r="L19" s="19">
        <f t="shared" si="1"/>
        <v>70</v>
      </c>
      <c r="M19" s="15">
        <v>108</v>
      </c>
      <c r="N19" s="15">
        <v>98</v>
      </c>
      <c r="O19" s="19">
        <f t="shared" si="2"/>
        <v>110.20408163265304</v>
      </c>
    </row>
    <row r="20" spans="1:15" ht="16.5" customHeight="1" thickTop="1" thickBot="1" x14ac:dyDescent="0.2">
      <c r="A20" s="14" t="s">
        <v>45</v>
      </c>
      <c r="B20" s="15"/>
      <c r="C20" s="15"/>
      <c r="D20" s="15"/>
      <c r="E20" s="15"/>
      <c r="F20" s="15"/>
      <c r="G20" s="15"/>
      <c r="H20" s="15">
        <v>8</v>
      </c>
      <c r="I20" s="16">
        <v>18</v>
      </c>
      <c r="J20" s="17">
        <f t="shared" si="0"/>
        <v>26</v>
      </c>
      <c r="K20" s="18">
        <v>36</v>
      </c>
      <c r="L20" s="19">
        <f t="shared" si="1"/>
        <v>72.222222222222214</v>
      </c>
      <c r="M20" s="15">
        <v>130</v>
      </c>
      <c r="N20" s="15">
        <v>162</v>
      </c>
      <c r="O20" s="19">
        <f t="shared" si="2"/>
        <v>80.246913580246911</v>
      </c>
    </row>
    <row r="21" spans="1:15" ht="16.5" customHeight="1" thickTop="1" thickBot="1" x14ac:dyDescent="0.2">
      <c r="A21" s="20" t="s">
        <v>46</v>
      </c>
      <c r="B21" s="21">
        <v>19</v>
      </c>
      <c r="C21" s="21"/>
      <c r="D21" s="21">
        <v>253</v>
      </c>
      <c r="E21" s="21">
        <v>12</v>
      </c>
      <c r="F21" s="21">
        <v>49</v>
      </c>
      <c r="G21" s="21"/>
      <c r="H21" s="21">
        <v>2</v>
      </c>
      <c r="I21" s="22"/>
      <c r="J21" s="17">
        <f t="shared" si="0"/>
        <v>335</v>
      </c>
      <c r="K21" s="18">
        <v>257</v>
      </c>
      <c r="L21" s="19">
        <f t="shared" si="1"/>
        <v>130.35019455252919</v>
      </c>
      <c r="M21" s="15">
        <v>1618</v>
      </c>
      <c r="N21" s="15">
        <v>1559</v>
      </c>
      <c r="O21" s="19">
        <f t="shared" si="2"/>
        <v>103.78447722899296</v>
      </c>
    </row>
    <row r="22" spans="1:15" ht="16.5" customHeight="1" thickTop="1" thickBot="1" x14ac:dyDescent="0.2">
      <c r="A22" s="23" t="s">
        <v>47</v>
      </c>
      <c r="B22" s="17">
        <f>SUM(B8:B21)</f>
        <v>211</v>
      </c>
      <c r="C22" s="17">
        <f t="shared" ref="C22:N22" si="3">SUM(C8:C21)</f>
        <v>9</v>
      </c>
      <c r="D22" s="17">
        <f t="shared" si="3"/>
        <v>1740</v>
      </c>
      <c r="E22" s="17">
        <f t="shared" si="3"/>
        <v>297</v>
      </c>
      <c r="F22" s="17">
        <f t="shared" si="3"/>
        <v>1599</v>
      </c>
      <c r="G22" s="17">
        <f t="shared" si="3"/>
        <v>0</v>
      </c>
      <c r="H22" s="17">
        <f t="shared" si="3"/>
        <v>84</v>
      </c>
      <c r="I22" s="17">
        <f t="shared" si="3"/>
        <v>24</v>
      </c>
      <c r="J22" s="17">
        <f t="shared" si="3"/>
        <v>3964</v>
      </c>
      <c r="K22" s="18">
        <f>SUM(K8:K21)</f>
        <v>3718</v>
      </c>
      <c r="L22" s="19">
        <f>J22/K22*100</f>
        <v>106.6164604626143</v>
      </c>
      <c r="M22" s="15">
        <f t="shared" si="3"/>
        <v>21302</v>
      </c>
      <c r="N22" s="15">
        <f t="shared" si="3"/>
        <v>22362</v>
      </c>
      <c r="O22" s="19">
        <f t="shared" si="2"/>
        <v>95.25981575887667</v>
      </c>
    </row>
    <row r="23" spans="1:15" ht="16.5" customHeight="1" thickTop="1" x14ac:dyDescent="0.15">
      <c r="A23" s="24" t="s">
        <v>48</v>
      </c>
      <c r="B23" s="25">
        <v>205</v>
      </c>
      <c r="C23" s="25">
        <v>11</v>
      </c>
      <c r="D23" s="25">
        <v>1619</v>
      </c>
      <c r="E23" s="25">
        <v>286</v>
      </c>
      <c r="F23" s="25">
        <v>1491</v>
      </c>
      <c r="G23" s="25"/>
      <c r="H23" s="25">
        <v>79</v>
      </c>
      <c r="I23" s="25">
        <v>27</v>
      </c>
      <c r="J23" s="25">
        <f>SUM(B23:I23)</f>
        <v>3718</v>
      </c>
    </row>
    <row r="24" spans="1:15" ht="16.5" customHeight="1" x14ac:dyDescent="0.15">
      <c r="A24" s="26" t="s">
        <v>49</v>
      </c>
      <c r="B24" s="27">
        <f>B22/B23*100</f>
        <v>102.92682926829269</v>
      </c>
      <c r="C24" s="27">
        <f t="shared" ref="C24:I24" si="4">C22/C23*100</f>
        <v>81.818181818181827</v>
      </c>
      <c r="D24" s="27">
        <f t="shared" si="4"/>
        <v>107.47374922791846</v>
      </c>
      <c r="E24" s="27">
        <f t="shared" si="4"/>
        <v>103.84615384615385</v>
      </c>
      <c r="F24" s="27">
        <f t="shared" si="4"/>
        <v>107.24346076458752</v>
      </c>
      <c r="G24" s="27"/>
      <c r="H24" s="27">
        <f t="shared" si="4"/>
        <v>106.32911392405062</v>
      </c>
      <c r="I24" s="27">
        <f t="shared" si="4"/>
        <v>88.888888888888886</v>
      </c>
      <c r="J24" s="27">
        <f>J22/J23*100</f>
        <v>106.6164604626143</v>
      </c>
    </row>
    <row r="25" spans="1:15" ht="16.5" customHeight="1" x14ac:dyDescent="0.15">
      <c r="A25" s="4" t="s">
        <v>50</v>
      </c>
      <c r="B25" s="28">
        <v>165</v>
      </c>
      <c r="C25" s="28">
        <v>13</v>
      </c>
      <c r="D25" s="28">
        <v>1222</v>
      </c>
      <c r="E25" s="28">
        <v>298</v>
      </c>
      <c r="F25" s="28">
        <v>1173</v>
      </c>
      <c r="G25" s="28"/>
      <c r="H25" s="28">
        <v>147</v>
      </c>
      <c r="I25" s="28">
        <v>16</v>
      </c>
      <c r="J25" s="28">
        <f>SUM(B25:I25)</f>
        <v>3034</v>
      </c>
    </row>
    <row r="26" spans="1:15" ht="16.5" customHeight="1" x14ac:dyDescent="0.15">
      <c r="A26" s="26" t="s">
        <v>51</v>
      </c>
      <c r="B26" s="19">
        <f>B22/B25*100</f>
        <v>127.87878787878788</v>
      </c>
      <c r="C26" s="19">
        <f t="shared" ref="C26:J26" si="5">C22/C25*100</f>
        <v>69.230769230769226</v>
      </c>
      <c r="D26" s="19">
        <f t="shared" si="5"/>
        <v>142.38952536824877</v>
      </c>
      <c r="E26" s="19">
        <f t="shared" si="5"/>
        <v>99.664429530201332</v>
      </c>
      <c r="F26" s="19">
        <f t="shared" si="5"/>
        <v>136.31713554987212</v>
      </c>
      <c r="G26" s="19"/>
      <c r="H26" s="19">
        <f t="shared" si="5"/>
        <v>57.142857142857139</v>
      </c>
      <c r="I26" s="19">
        <f t="shared" si="5"/>
        <v>150</v>
      </c>
      <c r="J26" s="19">
        <f t="shared" si="5"/>
        <v>130.65260382333551</v>
      </c>
    </row>
    <row r="27" spans="1:15" ht="16.5" customHeight="1" x14ac:dyDescent="0.15">
      <c r="A27" s="29" t="s">
        <v>52</v>
      </c>
      <c r="B27" s="28">
        <v>1070</v>
      </c>
      <c r="C27" s="28">
        <v>92</v>
      </c>
      <c r="D27" s="28">
        <v>9064</v>
      </c>
      <c r="E27" s="28">
        <v>1609</v>
      </c>
      <c r="F27" s="28">
        <v>8877</v>
      </c>
      <c r="G27" s="28"/>
      <c r="H27" s="28">
        <v>477</v>
      </c>
      <c r="I27" s="28">
        <v>113</v>
      </c>
      <c r="J27" s="28">
        <f>SUM(B27:I27)</f>
        <v>21302</v>
      </c>
    </row>
    <row r="28" spans="1:15" ht="16.5" customHeight="1" x14ac:dyDescent="0.15">
      <c r="A28" s="8" t="s">
        <v>53</v>
      </c>
      <c r="B28" s="30">
        <v>1040</v>
      </c>
      <c r="C28" s="30">
        <v>75</v>
      </c>
      <c r="D28" s="30">
        <v>9576</v>
      </c>
      <c r="E28" s="30">
        <v>1500</v>
      </c>
      <c r="F28" s="30">
        <v>9572</v>
      </c>
      <c r="G28" s="30">
        <v>1</v>
      </c>
      <c r="H28" s="30">
        <v>454</v>
      </c>
      <c r="I28" s="30">
        <v>144</v>
      </c>
      <c r="J28" s="30">
        <f>SUM(B28:I28)</f>
        <v>22362</v>
      </c>
    </row>
    <row r="29" spans="1:15" ht="16.5" customHeight="1" x14ac:dyDescent="0.15">
      <c r="A29" s="26" t="s">
        <v>54</v>
      </c>
      <c r="B29" s="19">
        <f>B27/B28*100</f>
        <v>102.88461538461537</v>
      </c>
      <c r="C29" s="19">
        <f t="shared" ref="C29:J29" si="6">C27/C28*100</f>
        <v>122.66666666666666</v>
      </c>
      <c r="D29" s="19">
        <f t="shared" si="6"/>
        <v>94.653299916457811</v>
      </c>
      <c r="E29" s="19">
        <f t="shared" si="6"/>
        <v>107.26666666666667</v>
      </c>
      <c r="F29" s="19">
        <f t="shared" si="6"/>
        <v>92.739239448391146</v>
      </c>
      <c r="G29" s="19"/>
      <c r="H29" s="19">
        <f t="shared" si="6"/>
        <v>105.0660792951542</v>
      </c>
      <c r="I29" s="19">
        <f t="shared" si="6"/>
        <v>78.472222222222214</v>
      </c>
      <c r="J29" s="19">
        <f t="shared" si="6"/>
        <v>95.25981575887667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63793-1644-4DA2-9728-767A7C0833C1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64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28</v>
      </c>
      <c r="C8" s="15">
        <v>3</v>
      </c>
      <c r="D8" s="15">
        <v>772</v>
      </c>
      <c r="E8" s="15">
        <v>135</v>
      </c>
      <c r="F8" s="15">
        <v>721</v>
      </c>
      <c r="G8" s="15"/>
      <c r="H8" s="15">
        <v>18</v>
      </c>
      <c r="I8" s="16">
        <v>1</v>
      </c>
      <c r="J8" s="17">
        <f>SUM(B8:I8)</f>
        <v>1678</v>
      </c>
      <c r="K8" s="18">
        <v>1811</v>
      </c>
      <c r="L8" s="19">
        <f>J8/K8*100</f>
        <v>92.655991165102165</v>
      </c>
      <c r="M8" s="15">
        <v>10759</v>
      </c>
      <c r="N8" s="15">
        <v>11445</v>
      </c>
      <c r="O8" s="19">
        <f>M8/N8*100</f>
        <v>94.006116207951067</v>
      </c>
    </row>
    <row r="9" spans="1:15" ht="16.5" customHeight="1" thickTop="1" thickBot="1" x14ac:dyDescent="0.2">
      <c r="A9" s="14" t="s">
        <v>40</v>
      </c>
      <c r="B9" s="15">
        <v>9</v>
      </c>
      <c r="C9" s="15"/>
      <c r="D9" s="15">
        <v>260</v>
      </c>
      <c r="E9" s="15">
        <v>60</v>
      </c>
      <c r="F9" s="15">
        <v>204</v>
      </c>
      <c r="G9" s="15"/>
      <c r="H9" s="15">
        <v>5</v>
      </c>
      <c r="I9" s="16"/>
      <c r="J9" s="17">
        <f t="shared" ref="J9:J21" si="0">SUM(B9:I9)</f>
        <v>538</v>
      </c>
      <c r="K9" s="18">
        <v>548</v>
      </c>
      <c r="L9" s="19">
        <f t="shared" ref="L9:L22" si="1">J9/K9*100</f>
        <v>98.175182481751818</v>
      </c>
      <c r="M9" s="15">
        <v>3433</v>
      </c>
      <c r="N9" s="15">
        <v>3655</v>
      </c>
      <c r="O9" s="19">
        <f t="shared" ref="O9:O22" si="2">M9/N9*100</f>
        <v>93.926128590971274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133</v>
      </c>
      <c r="E10" s="15">
        <v>3</v>
      </c>
      <c r="F10" s="15">
        <v>373</v>
      </c>
      <c r="G10" s="15"/>
      <c r="H10" s="15"/>
      <c r="I10" s="16"/>
      <c r="J10" s="17">
        <f t="shared" si="0"/>
        <v>509</v>
      </c>
      <c r="K10" s="18">
        <v>486</v>
      </c>
      <c r="L10" s="19">
        <f t="shared" si="1"/>
        <v>104.73251028806585</v>
      </c>
      <c r="M10" s="15">
        <v>3020</v>
      </c>
      <c r="N10" s="15">
        <v>3288</v>
      </c>
      <c r="O10" s="19">
        <f t="shared" si="2"/>
        <v>91.849148418491495</v>
      </c>
    </row>
    <row r="11" spans="1:15" ht="16.5" customHeight="1" thickTop="1" thickBot="1" x14ac:dyDescent="0.2">
      <c r="A11" s="14" t="s">
        <v>37</v>
      </c>
      <c r="B11" s="15">
        <v>5</v>
      </c>
      <c r="C11" s="15"/>
      <c r="D11" s="15">
        <v>86</v>
      </c>
      <c r="E11" s="15">
        <v>12</v>
      </c>
      <c r="F11" s="15">
        <v>39</v>
      </c>
      <c r="G11" s="15"/>
      <c r="H11" s="15">
        <v>3</v>
      </c>
      <c r="I11" s="16"/>
      <c r="J11" s="17">
        <f t="shared" si="0"/>
        <v>145</v>
      </c>
      <c r="K11" s="18">
        <v>132</v>
      </c>
      <c r="L11" s="19">
        <f t="shared" si="1"/>
        <v>109.84848484848484</v>
      </c>
      <c r="M11" s="15">
        <v>915</v>
      </c>
      <c r="N11" s="15">
        <v>905</v>
      </c>
      <c r="O11" s="19">
        <f t="shared" si="2"/>
        <v>101.10497237569061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11</v>
      </c>
      <c r="E12" s="15"/>
      <c r="F12" s="15">
        <v>89</v>
      </c>
      <c r="G12" s="15"/>
      <c r="H12" s="15"/>
      <c r="I12" s="16"/>
      <c r="J12" s="17">
        <f t="shared" si="0"/>
        <v>100</v>
      </c>
      <c r="K12" s="18">
        <v>117</v>
      </c>
      <c r="L12" s="19">
        <f t="shared" si="1"/>
        <v>85.470085470085465</v>
      </c>
      <c r="M12" s="15">
        <v>789</v>
      </c>
      <c r="N12" s="15">
        <v>784</v>
      </c>
      <c r="O12" s="19">
        <f t="shared" si="2"/>
        <v>100.63775510204083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208</v>
      </c>
      <c r="E13" s="15"/>
      <c r="F13" s="15">
        <v>28</v>
      </c>
      <c r="G13" s="15"/>
      <c r="H13" s="15">
        <v>1</v>
      </c>
      <c r="I13" s="16"/>
      <c r="J13" s="17">
        <f t="shared" si="0"/>
        <v>237</v>
      </c>
      <c r="K13" s="18">
        <v>269</v>
      </c>
      <c r="L13" s="19">
        <f t="shared" si="1"/>
        <v>88.104089219330845</v>
      </c>
      <c r="M13" s="15">
        <v>1514</v>
      </c>
      <c r="N13" s="15">
        <v>1663</v>
      </c>
      <c r="O13" s="19">
        <f t="shared" si="2"/>
        <v>91.040288634996998</v>
      </c>
    </row>
    <row r="14" spans="1:15" ht="16.5" customHeight="1" thickTop="1" thickBot="1" x14ac:dyDescent="0.2">
      <c r="A14" s="14" t="s">
        <v>38</v>
      </c>
      <c r="B14" s="15">
        <v>1</v>
      </c>
      <c r="C14" s="15"/>
      <c r="D14" s="15">
        <v>66</v>
      </c>
      <c r="E14" s="15">
        <v>3</v>
      </c>
      <c r="F14" s="15">
        <v>30</v>
      </c>
      <c r="G14" s="15"/>
      <c r="H14" s="15"/>
      <c r="I14" s="16">
        <v>4</v>
      </c>
      <c r="J14" s="17">
        <f t="shared" si="0"/>
        <v>104</v>
      </c>
      <c r="K14" s="18">
        <v>95</v>
      </c>
      <c r="L14" s="19">
        <f t="shared" si="1"/>
        <v>109.47368421052633</v>
      </c>
      <c r="M14" s="15">
        <v>726</v>
      </c>
      <c r="N14" s="15">
        <v>748</v>
      </c>
      <c r="O14" s="19">
        <f t="shared" si="2"/>
        <v>97.058823529411768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16</v>
      </c>
      <c r="G15" s="15"/>
      <c r="H15" s="15"/>
      <c r="I15" s="16"/>
      <c r="J15" s="17">
        <f t="shared" si="0"/>
        <v>16</v>
      </c>
      <c r="K15" s="18">
        <v>16</v>
      </c>
      <c r="L15" s="19">
        <f t="shared" si="1"/>
        <v>100</v>
      </c>
      <c r="M15" s="15">
        <v>173</v>
      </c>
      <c r="N15" s="15">
        <v>120</v>
      </c>
      <c r="O15" s="19">
        <f t="shared" si="2"/>
        <v>144.16666666666666</v>
      </c>
    </row>
    <row r="16" spans="1:15" ht="16.5" customHeight="1" thickTop="1" thickBot="1" x14ac:dyDescent="0.2">
      <c r="A16" s="14" t="s">
        <v>36</v>
      </c>
      <c r="B16" s="15">
        <v>43</v>
      </c>
      <c r="C16" s="15">
        <v>3</v>
      </c>
      <c r="D16" s="15"/>
      <c r="E16" s="15">
        <v>41</v>
      </c>
      <c r="F16" s="15"/>
      <c r="G16" s="15"/>
      <c r="H16" s="15">
        <v>28</v>
      </c>
      <c r="I16" s="16"/>
      <c r="J16" s="17">
        <f t="shared" si="0"/>
        <v>115</v>
      </c>
      <c r="K16" s="18">
        <v>142</v>
      </c>
      <c r="L16" s="19">
        <f t="shared" si="1"/>
        <v>80.985915492957744</v>
      </c>
      <c r="M16" s="15">
        <v>808</v>
      </c>
      <c r="N16" s="15">
        <v>749</v>
      </c>
      <c r="O16" s="19">
        <f t="shared" si="2"/>
        <v>107.87716955941255</v>
      </c>
    </row>
    <row r="17" spans="1:15" ht="16.5" customHeight="1" thickTop="1" thickBot="1" x14ac:dyDescent="0.2">
      <c r="A17" s="14" t="s">
        <v>34</v>
      </c>
      <c r="B17" s="15">
        <v>43</v>
      </c>
      <c r="C17" s="15"/>
      <c r="D17" s="15"/>
      <c r="E17" s="15">
        <v>7</v>
      </c>
      <c r="F17" s="15"/>
      <c r="G17" s="15"/>
      <c r="H17" s="15">
        <v>24</v>
      </c>
      <c r="I17" s="16"/>
      <c r="J17" s="17">
        <f t="shared" si="0"/>
        <v>74</v>
      </c>
      <c r="K17" s="18">
        <v>84</v>
      </c>
      <c r="L17" s="19">
        <f t="shared" si="1"/>
        <v>88.095238095238088</v>
      </c>
      <c r="M17" s="15">
        <v>396</v>
      </c>
      <c r="N17" s="15">
        <v>394</v>
      </c>
      <c r="O17" s="19">
        <f t="shared" si="2"/>
        <v>100.50761421319795</v>
      </c>
    </row>
    <row r="18" spans="1:15" ht="16.5" customHeight="1" thickTop="1" thickBot="1" x14ac:dyDescent="0.2">
      <c r="A18" s="14" t="s">
        <v>39</v>
      </c>
      <c r="B18" s="15">
        <v>54</v>
      </c>
      <c r="C18" s="15">
        <v>3</v>
      </c>
      <c r="D18" s="15"/>
      <c r="E18" s="15">
        <v>31</v>
      </c>
      <c r="F18" s="15"/>
      <c r="G18" s="15"/>
      <c r="H18" s="15">
        <v>11</v>
      </c>
      <c r="I18" s="16"/>
      <c r="J18" s="17">
        <f t="shared" si="0"/>
        <v>99</v>
      </c>
      <c r="K18" s="18">
        <v>100</v>
      </c>
      <c r="L18" s="19">
        <f t="shared" si="1"/>
        <v>99</v>
      </c>
      <c r="M18" s="15">
        <v>528</v>
      </c>
      <c r="N18" s="15">
        <v>592</v>
      </c>
      <c r="O18" s="19">
        <f t="shared" si="2"/>
        <v>89.189189189189193</v>
      </c>
    </row>
    <row r="19" spans="1:15" ht="16.5" customHeight="1" thickTop="1" thickBot="1" x14ac:dyDescent="0.2">
      <c r="A19" s="14" t="s">
        <v>44</v>
      </c>
      <c r="B19" s="15">
        <v>14</v>
      </c>
      <c r="C19" s="15"/>
      <c r="D19" s="15"/>
      <c r="E19" s="15">
        <v>1</v>
      </c>
      <c r="F19" s="15"/>
      <c r="G19" s="15"/>
      <c r="H19" s="15">
        <v>2</v>
      </c>
      <c r="I19" s="16"/>
      <c r="J19" s="17">
        <f t="shared" si="0"/>
        <v>17</v>
      </c>
      <c r="K19" s="18">
        <v>27</v>
      </c>
      <c r="L19" s="19">
        <f t="shared" si="1"/>
        <v>62.962962962962962</v>
      </c>
      <c r="M19" s="15">
        <v>125</v>
      </c>
      <c r="N19" s="15">
        <v>125</v>
      </c>
      <c r="O19" s="19">
        <f t="shared" si="2"/>
        <v>100</v>
      </c>
    </row>
    <row r="20" spans="1:15" ht="16.5" customHeight="1" thickTop="1" thickBot="1" x14ac:dyDescent="0.2">
      <c r="A20" s="14" t="s">
        <v>45</v>
      </c>
      <c r="B20" s="15">
        <v>2</v>
      </c>
      <c r="C20" s="15"/>
      <c r="D20" s="15"/>
      <c r="E20" s="15"/>
      <c r="F20" s="15"/>
      <c r="G20" s="15"/>
      <c r="H20" s="15">
        <v>20</v>
      </c>
      <c r="I20" s="16">
        <v>16</v>
      </c>
      <c r="J20" s="17">
        <f t="shared" si="0"/>
        <v>38</v>
      </c>
      <c r="K20" s="18">
        <v>30</v>
      </c>
      <c r="L20" s="19">
        <f t="shared" si="1"/>
        <v>126.66666666666666</v>
      </c>
      <c r="M20" s="15">
        <v>168</v>
      </c>
      <c r="N20" s="15">
        <v>192</v>
      </c>
      <c r="O20" s="19">
        <f t="shared" si="2"/>
        <v>87.5</v>
      </c>
    </row>
    <row r="21" spans="1:15" ht="16.5" customHeight="1" thickTop="1" thickBot="1" x14ac:dyDescent="0.2">
      <c r="A21" s="20" t="s">
        <v>46</v>
      </c>
      <c r="B21" s="21">
        <v>18</v>
      </c>
      <c r="C21" s="21">
        <v>1</v>
      </c>
      <c r="D21" s="21">
        <v>236</v>
      </c>
      <c r="E21" s="21">
        <v>10</v>
      </c>
      <c r="F21" s="21">
        <v>39</v>
      </c>
      <c r="G21" s="21"/>
      <c r="H21" s="21">
        <v>2</v>
      </c>
      <c r="I21" s="22"/>
      <c r="J21" s="17">
        <f t="shared" si="0"/>
        <v>306</v>
      </c>
      <c r="K21" s="18">
        <v>322</v>
      </c>
      <c r="L21" s="19">
        <f t="shared" si="1"/>
        <v>95.031055900621126</v>
      </c>
      <c r="M21" s="15">
        <v>1924</v>
      </c>
      <c r="N21" s="15">
        <v>1881</v>
      </c>
      <c r="O21" s="19">
        <f t="shared" si="2"/>
        <v>102.28601807549175</v>
      </c>
    </row>
    <row r="22" spans="1:15" ht="16.5" customHeight="1" thickTop="1" thickBot="1" x14ac:dyDescent="0.2">
      <c r="A22" s="23" t="s">
        <v>47</v>
      </c>
      <c r="B22" s="17">
        <f>SUM(B8:B21)</f>
        <v>217</v>
      </c>
      <c r="C22" s="17">
        <f t="shared" ref="C22:N22" si="3">SUM(C8:C21)</f>
        <v>10</v>
      </c>
      <c r="D22" s="17">
        <f t="shared" si="3"/>
        <v>1772</v>
      </c>
      <c r="E22" s="17">
        <f t="shared" si="3"/>
        <v>303</v>
      </c>
      <c r="F22" s="17">
        <f t="shared" si="3"/>
        <v>1539</v>
      </c>
      <c r="G22" s="17">
        <f t="shared" si="3"/>
        <v>0</v>
      </c>
      <c r="H22" s="17">
        <f t="shared" si="3"/>
        <v>114</v>
      </c>
      <c r="I22" s="17">
        <f t="shared" si="3"/>
        <v>21</v>
      </c>
      <c r="J22" s="17">
        <f t="shared" si="3"/>
        <v>3976</v>
      </c>
      <c r="K22" s="18">
        <f t="shared" si="3"/>
        <v>4179</v>
      </c>
      <c r="L22" s="19">
        <f t="shared" si="1"/>
        <v>95.142378559463992</v>
      </c>
      <c r="M22" s="15">
        <f t="shared" si="3"/>
        <v>25278</v>
      </c>
      <c r="N22" s="15">
        <f t="shared" si="3"/>
        <v>26541</v>
      </c>
      <c r="O22" s="19">
        <f t="shared" si="2"/>
        <v>95.241324742850679</v>
      </c>
    </row>
    <row r="23" spans="1:15" ht="16.5" customHeight="1" thickTop="1" x14ac:dyDescent="0.15">
      <c r="A23" s="24" t="s">
        <v>48</v>
      </c>
      <c r="B23" s="25">
        <v>254</v>
      </c>
      <c r="C23" s="25">
        <v>11</v>
      </c>
      <c r="D23" s="25">
        <v>1891</v>
      </c>
      <c r="E23" s="25">
        <v>291</v>
      </c>
      <c r="F23" s="25">
        <v>1596</v>
      </c>
      <c r="G23" s="25"/>
      <c r="H23" s="25">
        <v>114</v>
      </c>
      <c r="I23" s="25">
        <v>22</v>
      </c>
      <c r="J23" s="25">
        <f>SUM(B23:I23)</f>
        <v>4179</v>
      </c>
    </row>
    <row r="24" spans="1:15" ht="16.5" customHeight="1" x14ac:dyDescent="0.15">
      <c r="A24" s="26" t="s">
        <v>49</v>
      </c>
      <c r="B24" s="27">
        <f>B22/B23*100</f>
        <v>85.433070866141733</v>
      </c>
      <c r="C24" s="27">
        <f t="shared" ref="C24:I24" si="4">C22/C23*100</f>
        <v>90.909090909090907</v>
      </c>
      <c r="D24" s="27">
        <f t="shared" si="4"/>
        <v>93.707033315705985</v>
      </c>
      <c r="E24" s="27">
        <f t="shared" si="4"/>
        <v>104.1237113402062</v>
      </c>
      <c r="F24" s="27">
        <f t="shared" si="4"/>
        <v>96.428571428571431</v>
      </c>
      <c r="G24" s="27"/>
      <c r="H24" s="27">
        <f t="shared" si="4"/>
        <v>100</v>
      </c>
      <c r="I24" s="27">
        <f t="shared" si="4"/>
        <v>95.454545454545453</v>
      </c>
      <c r="J24" s="27">
        <f>J22/J23*100</f>
        <v>95.142378559463992</v>
      </c>
    </row>
    <row r="25" spans="1:15" ht="16.5" customHeight="1" x14ac:dyDescent="0.15">
      <c r="A25" s="4" t="s">
        <v>50</v>
      </c>
      <c r="B25" s="28">
        <v>211</v>
      </c>
      <c r="C25" s="28">
        <v>9</v>
      </c>
      <c r="D25" s="28">
        <v>1740</v>
      </c>
      <c r="E25" s="28">
        <v>297</v>
      </c>
      <c r="F25" s="28">
        <v>1599</v>
      </c>
      <c r="G25" s="28"/>
      <c r="H25" s="28">
        <v>84</v>
      </c>
      <c r="I25" s="28">
        <v>24</v>
      </c>
      <c r="J25" s="28">
        <f>SUM(B25:I25)</f>
        <v>3964</v>
      </c>
    </row>
    <row r="26" spans="1:15" ht="16.5" customHeight="1" x14ac:dyDescent="0.15">
      <c r="A26" s="26" t="s">
        <v>51</v>
      </c>
      <c r="B26" s="19">
        <f>B22/B25*100</f>
        <v>102.84360189573461</v>
      </c>
      <c r="C26" s="19">
        <f t="shared" ref="C26:J26" si="5">C22/C25*100</f>
        <v>111.11111111111111</v>
      </c>
      <c r="D26" s="19">
        <f t="shared" si="5"/>
        <v>101.83908045977013</v>
      </c>
      <c r="E26" s="19">
        <f t="shared" si="5"/>
        <v>102.02020202020201</v>
      </c>
      <c r="F26" s="19">
        <f t="shared" si="5"/>
        <v>96.247654784240154</v>
      </c>
      <c r="G26" s="19"/>
      <c r="H26" s="19">
        <f t="shared" si="5"/>
        <v>135.71428571428572</v>
      </c>
      <c r="I26" s="19">
        <f t="shared" si="5"/>
        <v>87.5</v>
      </c>
      <c r="J26" s="19">
        <f t="shared" si="5"/>
        <v>100.30272452068618</v>
      </c>
    </row>
    <row r="27" spans="1:15" ht="16.5" customHeight="1" x14ac:dyDescent="0.15">
      <c r="A27" s="29" t="s">
        <v>52</v>
      </c>
      <c r="B27" s="28">
        <v>1287</v>
      </c>
      <c r="C27" s="28">
        <v>102</v>
      </c>
      <c r="D27" s="28">
        <v>10836</v>
      </c>
      <c r="E27" s="28">
        <v>1912</v>
      </c>
      <c r="F27" s="28">
        <v>10416</v>
      </c>
      <c r="G27" s="28"/>
      <c r="H27" s="28">
        <v>591</v>
      </c>
      <c r="I27" s="28">
        <v>134</v>
      </c>
      <c r="J27" s="28">
        <f>SUM(B27:I27)</f>
        <v>25278</v>
      </c>
    </row>
    <row r="28" spans="1:15" ht="16.5" customHeight="1" x14ac:dyDescent="0.15">
      <c r="A28" s="8" t="s">
        <v>53</v>
      </c>
      <c r="B28" s="30">
        <v>1294</v>
      </c>
      <c r="C28" s="30">
        <v>86</v>
      </c>
      <c r="D28" s="30">
        <v>11467</v>
      </c>
      <c r="E28" s="30">
        <v>1791</v>
      </c>
      <c r="F28" s="30">
        <v>11168</v>
      </c>
      <c r="G28" s="30">
        <v>1</v>
      </c>
      <c r="H28" s="30">
        <v>568</v>
      </c>
      <c r="I28" s="30">
        <v>166</v>
      </c>
      <c r="J28" s="30">
        <f>SUM(B28:I28)</f>
        <v>26541</v>
      </c>
    </row>
    <row r="29" spans="1:15" ht="16.5" customHeight="1" x14ac:dyDescent="0.15">
      <c r="A29" s="26" t="s">
        <v>54</v>
      </c>
      <c r="B29" s="19">
        <f>B27/B28*100</f>
        <v>99.459041731066449</v>
      </c>
      <c r="C29" s="19">
        <f t="shared" ref="C29:J29" si="6">C27/C28*100</f>
        <v>118.6046511627907</v>
      </c>
      <c r="D29" s="19">
        <f t="shared" si="6"/>
        <v>94.497252986831782</v>
      </c>
      <c r="E29" s="19">
        <f t="shared" si="6"/>
        <v>106.75600223338917</v>
      </c>
      <c r="F29" s="19">
        <f t="shared" si="6"/>
        <v>93.266475644699142</v>
      </c>
      <c r="G29" s="19"/>
      <c r="H29" s="19">
        <f t="shared" si="6"/>
        <v>104.04929577464787</v>
      </c>
      <c r="I29" s="19">
        <f t="shared" si="6"/>
        <v>80.722891566265062</v>
      </c>
      <c r="J29" s="19">
        <f t="shared" si="6"/>
        <v>95.241324742850679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D689-8646-4AED-9CE1-3FBCAC2C04AA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65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23</v>
      </c>
      <c r="C8" s="15">
        <v>3</v>
      </c>
      <c r="D8" s="15">
        <v>633</v>
      </c>
      <c r="E8" s="15">
        <v>93</v>
      </c>
      <c r="F8" s="15">
        <v>618</v>
      </c>
      <c r="G8" s="15"/>
      <c r="H8" s="15">
        <v>13</v>
      </c>
      <c r="I8" s="16">
        <v>1</v>
      </c>
      <c r="J8" s="17">
        <f>SUM(B8:I8)</f>
        <v>1384</v>
      </c>
      <c r="K8" s="18">
        <v>1363</v>
      </c>
      <c r="L8" s="19">
        <f>J8/K8*100</f>
        <v>101.54071900220103</v>
      </c>
      <c r="M8" s="15">
        <v>12143</v>
      </c>
      <c r="N8" s="15">
        <v>12808</v>
      </c>
      <c r="O8" s="19">
        <f>M8/N8*100</f>
        <v>94.80793254216114</v>
      </c>
    </row>
    <row r="9" spans="1:15" ht="16.5" customHeight="1" thickTop="1" thickBot="1" x14ac:dyDescent="0.2">
      <c r="A9" s="14" t="s">
        <v>40</v>
      </c>
      <c r="B9" s="15">
        <v>6</v>
      </c>
      <c r="C9" s="15">
        <v>1</v>
      </c>
      <c r="D9" s="15">
        <v>238</v>
      </c>
      <c r="E9" s="15">
        <v>60</v>
      </c>
      <c r="F9" s="15">
        <v>171</v>
      </c>
      <c r="G9" s="15"/>
      <c r="H9" s="15">
        <v>6</v>
      </c>
      <c r="I9" s="16"/>
      <c r="J9" s="17">
        <f t="shared" ref="J9:J21" si="0">SUM(B9:I9)</f>
        <v>482</v>
      </c>
      <c r="K9" s="18">
        <v>464</v>
      </c>
      <c r="L9" s="19">
        <f t="shared" ref="L9:L22" si="1">J9/K9*100</f>
        <v>103.87931034482759</v>
      </c>
      <c r="M9" s="15">
        <v>3915</v>
      </c>
      <c r="N9" s="15">
        <v>4119</v>
      </c>
      <c r="O9" s="19">
        <f t="shared" ref="O9:O22" si="2">M9/N9*100</f>
        <v>95.047341587764024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114</v>
      </c>
      <c r="E10" s="15">
        <v>1</v>
      </c>
      <c r="F10" s="15">
        <v>290</v>
      </c>
      <c r="G10" s="15"/>
      <c r="H10" s="15"/>
      <c r="I10" s="16"/>
      <c r="J10" s="17">
        <f t="shared" si="0"/>
        <v>405</v>
      </c>
      <c r="K10" s="18">
        <v>416</v>
      </c>
      <c r="L10" s="19">
        <f t="shared" si="1"/>
        <v>97.355769230769226</v>
      </c>
      <c r="M10" s="15">
        <v>3425</v>
      </c>
      <c r="N10" s="15">
        <v>3704</v>
      </c>
      <c r="O10" s="19">
        <f t="shared" si="2"/>
        <v>92.467602591792655</v>
      </c>
    </row>
    <row r="11" spans="1:15" ht="16.5" customHeight="1" thickTop="1" thickBot="1" x14ac:dyDescent="0.2">
      <c r="A11" s="14" t="s">
        <v>37</v>
      </c>
      <c r="B11" s="15">
        <v>2</v>
      </c>
      <c r="C11" s="15"/>
      <c r="D11" s="15">
        <v>76</v>
      </c>
      <c r="E11" s="15">
        <v>10</v>
      </c>
      <c r="F11" s="15">
        <v>39</v>
      </c>
      <c r="G11" s="15"/>
      <c r="H11" s="15"/>
      <c r="I11" s="16"/>
      <c r="J11" s="17">
        <f t="shared" si="0"/>
        <v>127</v>
      </c>
      <c r="K11" s="18">
        <v>103</v>
      </c>
      <c r="L11" s="19">
        <f t="shared" si="1"/>
        <v>123.3009708737864</v>
      </c>
      <c r="M11" s="15">
        <v>1042</v>
      </c>
      <c r="N11" s="15">
        <v>1008</v>
      </c>
      <c r="O11" s="19">
        <f t="shared" si="2"/>
        <v>103.37301587301589</v>
      </c>
    </row>
    <row r="12" spans="1:15" ht="16.5" customHeight="1" thickTop="1" thickBot="1" x14ac:dyDescent="0.2">
      <c r="A12" s="14" t="s">
        <v>42</v>
      </c>
      <c r="B12" s="15">
        <v>2</v>
      </c>
      <c r="C12" s="15"/>
      <c r="D12" s="15">
        <v>9</v>
      </c>
      <c r="E12" s="15"/>
      <c r="F12" s="15">
        <v>100</v>
      </c>
      <c r="G12" s="15"/>
      <c r="H12" s="15"/>
      <c r="I12" s="16"/>
      <c r="J12" s="17">
        <f t="shared" si="0"/>
        <v>111</v>
      </c>
      <c r="K12" s="18">
        <v>106</v>
      </c>
      <c r="L12" s="19">
        <f t="shared" si="1"/>
        <v>104.71698113207549</v>
      </c>
      <c r="M12" s="15">
        <v>900</v>
      </c>
      <c r="N12" s="15">
        <v>890</v>
      </c>
      <c r="O12" s="19">
        <f t="shared" si="2"/>
        <v>101.12359550561798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179</v>
      </c>
      <c r="E13" s="15"/>
      <c r="F13" s="15">
        <v>24</v>
      </c>
      <c r="G13" s="15"/>
      <c r="H13" s="15"/>
      <c r="I13" s="16"/>
      <c r="J13" s="17">
        <f t="shared" si="0"/>
        <v>203</v>
      </c>
      <c r="K13" s="18">
        <v>236</v>
      </c>
      <c r="L13" s="19">
        <f t="shared" si="1"/>
        <v>86.016949152542381</v>
      </c>
      <c r="M13" s="15">
        <v>1717</v>
      </c>
      <c r="N13" s="15">
        <v>1899</v>
      </c>
      <c r="O13" s="19">
        <f t="shared" si="2"/>
        <v>90.416008425487092</v>
      </c>
    </row>
    <row r="14" spans="1:15" ht="16.5" customHeight="1" thickTop="1" thickBot="1" x14ac:dyDescent="0.2">
      <c r="A14" s="14" t="s">
        <v>38</v>
      </c>
      <c r="B14" s="15">
        <v>3</v>
      </c>
      <c r="C14" s="15"/>
      <c r="D14" s="15">
        <v>55</v>
      </c>
      <c r="E14" s="15">
        <v>5</v>
      </c>
      <c r="F14" s="15">
        <v>26</v>
      </c>
      <c r="G14" s="15"/>
      <c r="H14" s="15"/>
      <c r="I14" s="16">
        <v>3</v>
      </c>
      <c r="J14" s="17">
        <f t="shared" si="0"/>
        <v>92</v>
      </c>
      <c r="K14" s="18">
        <v>86</v>
      </c>
      <c r="L14" s="19">
        <f t="shared" si="1"/>
        <v>106.9767441860465</v>
      </c>
      <c r="M14" s="15">
        <v>818</v>
      </c>
      <c r="N14" s="15">
        <v>834</v>
      </c>
      <c r="O14" s="19">
        <f t="shared" si="2"/>
        <v>98.081534772182252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24</v>
      </c>
      <c r="G15" s="15"/>
      <c r="H15" s="15"/>
      <c r="I15" s="16"/>
      <c r="J15" s="17">
        <f t="shared" si="0"/>
        <v>24</v>
      </c>
      <c r="K15" s="18">
        <v>12</v>
      </c>
      <c r="L15" s="19">
        <f t="shared" si="1"/>
        <v>200</v>
      </c>
      <c r="M15" s="15">
        <v>197</v>
      </c>
      <c r="N15" s="15">
        <v>132</v>
      </c>
      <c r="O15" s="19">
        <f t="shared" si="2"/>
        <v>149.24242424242425</v>
      </c>
    </row>
    <row r="16" spans="1:15" ht="16.5" customHeight="1" thickTop="1" thickBot="1" x14ac:dyDescent="0.2">
      <c r="A16" s="14" t="s">
        <v>36</v>
      </c>
      <c r="B16" s="15">
        <v>43</v>
      </c>
      <c r="C16" s="15">
        <v>3</v>
      </c>
      <c r="D16" s="15"/>
      <c r="E16" s="15">
        <v>30</v>
      </c>
      <c r="F16" s="15"/>
      <c r="G16" s="15"/>
      <c r="H16" s="15">
        <v>13</v>
      </c>
      <c r="I16" s="16"/>
      <c r="J16" s="17">
        <f t="shared" si="0"/>
        <v>89</v>
      </c>
      <c r="K16" s="18">
        <v>141</v>
      </c>
      <c r="L16" s="19">
        <f t="shared" si="1"/>
        <v>63.12056737588653</v>
      </c>
      <c r="M16" s="15">
        <v>897</v>
      </c>
      <c r="N16" s="15">
        <v>890</v>
      </c>
      <c r="O16" s="19">
        <f t="shared" si="2"/>
        <v>100.78651685393258</v>
      </c>
    </row>
    <row r="17" spans="1:15" ht="16.5" customHeight="1" thickTop="1" thickBot="1" x14ac:dyDescent="0.2">
      <c r="A17" s="14" t="s">
        <v>34</v>
      </c>
      <c r="B17" s="15">
        <v>29</v>
      </c>
      <c r="C17" s="15">
        <v>1</v>
      </c>
      <c r="D17" s="15"/>
      <c r="E17" s="15">
        <v>2</v>
      </c>
      <c r="F17" s="15"/>
      <c r="G17" s="15"/>
      <c r="H17" s="15">
        <v>14</v>
      </c>
      <c r="I17" s="16"/>
      <c r="J17" s="17">
        <f t="shared" si="0"/>
        <v>46</v>
      </c>
      <c r="K17" s="18">
        <v>52</v>
      </c>
      <c r="L17" s="19">
        <f t="shared" si="1"/>
        <v>88.461538461538453</v>
      </c>
      <c r="M17" s="15">
        <v>442</v>
      </c>
      <c r="N17" s="15">
        <v>446</v>
      </c>
      <c r="O17" s="19">
        <f t="shared" si="2"/>
        <v>99.103139013452918</v>
      </c>
    </row>
    <row r="18" spans="1:15" ht="16.5" customHeight="1" thickTop="1" thickBot="1" x14ac:dyDescent="0.2">
      <c r="A18" s="14" t="s">
        <v>39</v>
      </c>
      <c r="B18" s="15">
        <v>29</v>
      </c>
      <c r="C18" s="15">
        <v>1</v>
      </c>
      <c r="D18" s="15"/>
      <c r="E18" s="15">
        <v>29</v>
      </c>
      <c r="F18" s="15"/>
      <c r="G18" s="15"/>
      <c r="H18" s="15">
        <v>9</v>
      </c>
      <c r="I18" s="16"/>
      <c r="J18" s="17">
        <f t="shared" si="0"/>
        <v>68</v>
      </c>
      <c r="K18" s="18">
        <v>85</v>
      </c>
      <c r="L18" s="19">
        <f t="shared" si="1"/>
        <v>80</v>
      </c>
      <c r="M18" s="15">
        <v>596</v>
      </c>
      <c r="N18" s="15">
        <v>677</v>
      </c>
      <c r="O18" s="19">
        <f t="shared" si="2"/>
        <v>88.0354505169867</v>
      </c>
    </row>
    <row r="19" spans="1:15" ht="16.5" customHeight="1" thickTop="1" thickBot="1" x14ac:dyDescent="0.2">
      <c r="A19" s="14" t="s">
        <v>44</v>
      </c>
      <c r="B19" s="15">
        <v>13</v>
      </c>
      <c r="C19" s="15"/>
      <c r="D19" s="15"/>
      <c r="E19" s="15"/>
      <c r="F19" s="15"/>
      <c r="G19" s="15"/>
      <c r="H19" s="15">
        <v>6</v>
      </c>
      <c r="I19" s="16"/>
      <c r="J19" s="17">
        <f t="shared" si="0"/>
        <v>19</v>
      </c>
      <c r="K19" s="18">
        <v>19</v>
      </c>
      <c r="L19" s="19">
        <f t="shared" si="1"/>
        <v>100</v>
      </c>
      <c r="M19" s="15">
        <v>144</v>
      </c>
      <c r="N19" s="15">
        <v>144</v>
      </c>
      <c r="O19" s="19">
        <f t="shared" si="2"/>
        <v>100</v>
      </c>
    </row>
    <row r="20" spans="1:15" ht="16.5" customHeight="1" thickTop="1" thickBot="1" x14ac:dyDescent="0.2">
      <c r="A20" s="14" t="s">
        <v>45</v>
      </c>
      <c r="B20" s="15">
        <v>3</v>
      </c>
      <c r="C20" s="15"/>
      <c r="D20" s="15">
        <v>2</v>
      </c>
      <c r="E20" s="15"/>
      <c r="F20" s="15"/>
      <c r="G20" s="15"/>
      <c r="H20" s="15">
        <v>5</v>
      </c>
      <c r="I20" s="16">
        <v>13</v>
      </c>
      <c r="J20" s="17">
        <f t="shared" si="0"/>
        <v>23</v>
      </c>
      <c r="K20" s="18">
        <v>15</v>
      </c>
      <c r="L20" s="19">
        <f t="shared" si="1"/>
        <v>153.33333333333334</v>
      </c>
      <c r="M20" s="15">
        <v>191</v>
      </c>
      <c r="N20" s="15">
        <v>207</v>
      </c>
      <c r="O20" s="19">
        <f t="shared" si="2"/>
        <v>92.270531400966178</v>
      </c>
    </row>
    <row r="21" spans="1:15" ht="16.5" customHeight="1" thickTop="1" thickBot="1" x14ac:dyDescent="0.2">
      <c r="A21" s="20" t="s">
        <v>46</v>
      </c>
      <c r="B21" s="21">
        <v>19</v>
      </c>
      <c r="C21" s="21"/>
      <c r="D21" s="21">
        <v>211</v>
      </c>
      <c r="E21" s="21">
        <v>3</v>
      </c>
      <c r="F21" s="21">
        <v>45</v>
      </c>
      <c r="G21" s="21"/>
      <c r="H21" s="21">
        <v>1</v>
      </c>
      <c r="I21" s="22"/>
      <c r="J21" s="17">
        <f t="shared" si="0"/>
        <v>279</v>
      </c>
      <c r="K21" s="18">
        <v>248</v>
      </c>
      <c r="L21" s="19">
        <f t="shared" si="1"/>
        <v>112.5</v>
      </c>
      <c r="M21" s="15">
        <v>2203</v>
      </c>
      <c r="N21" s="15">
        <v>2129</v>
      </c>
      <c r="O21" s="19">
        <f t="shared" si="2"/>
        <v>103.47581023954908</v>
      </c>
    </row>
    <row r="22" spans="1:15" ht="16.5" customHeight="1" thickTop="1" thickBot="1" x14ac:dyDescent="0.2">
      <c r="A22" s="23" t="s">
        <v>47</v>
      </c>
      <c r="B22" s="17">
        <f>SUM(B8:B21)</f>
        <v>172</v>
      </c>
      <c r="C22" s="17">
        <f t="shared" ref="C22:N22" si="3">SUM(C8:C21)</f>
        <v>9</v>
      </c>
      <c r="D22" s="17">
        <f t="shared" si="3"/>
        <v>1517</v>
      </c>
      <c r="E22" s="17">
        <f t="shared" si="3"/>
        <v>233</v>
      </c>
      <c r="F22" s="17">
        <f t="shared" si="3"/>
        <v>1337</v>
      </c>
      <c r="G22" s="17">
        <f t="shared" si="3"/>
        <v>0</v>
      </c>
      <c r="H22" s="17">
        <f t="shared" si="3"/>
        <v>67</v>
      </c>
      <c r="I22" s="17">
        <f t="shared" si="3"/>
        <v>17</v>
      </c>
      <c r="J22" s="17">
        <f t="shared" si="3"/>
        <v>3352</v>
      </c>
      <c r="K22" s="18">
        <f t="shared" si="3"/>
        <v>3346</v>
      </c>
      <c r="L22" s="19">
        <f t="shared" si="1"/>
        <v>100.17931858936042</v>
      </c>
      <c r="M22" s="15">
        <f t="shared" si="3"/>
        <v>28630</v>
      </c>
      <c r="N22" s="15">
        <f t="shared" si="3"/>
        <v>29887</v>
      </c>
      <c r="O22" s="19">
        <f t="shared" si="2"/>
        <v>95.794157995114944</v>
      </c>
    </row>
    <row r="23" spans="1:15" ht="16.5" customHeight="1" thickTop="1" x14ac:dyDescent="0.15">
      <c r="A23" s="24" t="s">
        <v>48</v>
      </c>
      <c r="B23" s="25">
        <v>219</v>
      </c>
      <c r="C23" s="25">
        <v>10</v>
      </c>
      <c r="D23" s="25">
        <v>1502</v>
      </c>
      <c r="E23" s="25">
        <v>238</v>
      </c>
      <c r="F23" s="25">
        <v>1286</v>
      </c>
      <c r="G23" s="25"/>
      <c r="H23" s="25">
        <v>79</v>
      </c>
      <c r="I23" s="25">
        <v>12</v>
      </c>
      <c r="J23" s="25">
        <f>SUM(B23:I23)</f>
        <v>3346</v>
      </c>
    </row>
    <row r="24" spans="1:15" ht="16.5" customHeight="1" x14ac:dyDescent="0.15">
      <c r="A24" s="26" t="s">
        <v>49</v>
      </c>
      <c r="B24" s="27">
        <f>B22/B23*100</f>
        <v>78.538812785388117</v>
      </c>
      <c r="C24" s="27">
        <f t="shared" ref="C24:I24" si="4">C22/C23*100</f>
        <v>90</v>
      </c>
      <c r="D24" s="27">
        <f t="shared" si="4"/>
        <v>100.99866844207723</v>
      </c>
      <c r="E24" s="27">
        <f t="shared" si="4"/>
        <v>97.899159663865547</v>
      </c>
      <c r="F24" s="27">
        <f t="shared" si="4"/>
        <v>103.96578538102644</v>
      </c>
      <c r="G24" s="27"/>
      <c r="H24" s="27">
        <f t="shared" si="4"/>
        <v>84.810126582278471</v>
      </c>
      <c r="I24" s="27">
        <f t="shared" si="4"/>
        <v>141.66666666666669</v>
      </c>
      <c r="J24" s="27">
        <f>J22/J23*100</f>
        <v>100.17931858936042</v>
      </c>
    </row>
    <row r="25" spans="1:15" ht="16.5" customHeight="1" x14ac:dyDescent="0.15">
      <c r="A25" s="4" t="s">
        <v>50</v>
      </c>
      <c r="B25" s="28">
        <v>217</v>
      </c>
      <c r="C25" s="28">
        <v>10</v>
      </c>
      <c r="D25" s="28">
        <v>1772</v>
      </c>
      <c r="E25" s="28">
        <v>303</v>
      </c>
      <c r="F25" s="28">
        <v>1539</v>
      </c>
      <c r="G25" s="28"/>
      <c r="H25" s="28">
        <v>114</v>
      </c>
      <c r="I25" s="28">
        <v>21</v>
      </c>
      <c r="J25" s="28">
        <f>SUM(B25:I25)</f>
        <v>3976</v>
      </c>
    </row>
    <row r="26" spans="1:15" ht="16.5" customHeight="1" x14ac:dyDescent="0.15">
      <c r="A26" s="26" t="s">
        <v>51</v>
      </c>
      <c r="B26" s="19">
        <f>B22/B25*100</f>
        <v>79.262672811059915</v>
      </c>
      <c r="C26" s="19">
        <f t="shared" ref="C26:J26" si="5">C22/C25*100</f>
        <v>90</v>
      </c>
      <c r="D26" s="19">
        <f t="shared" si="5"/>
        <v>85.609480812641081</v>
      </c>
      <c r="E26" s="19">
        <f t="shared" si="5"/>
        <v>76.897689768976889</v>
      </c>
      <c r="F26" s="19">
        <f t="shared" si="5"/>
        <v>86.874593892137753</v>
      </c>
      <c r="G26" s="19"/>
      <c r="H26" s="19">
        <f t="shared" si="5"/>
        <v>58.771929824561411</v>
      </c>
      <c r="I26" s="19">
        <f t="shared" si="5"/>
        <v>80.952380952380949</v>
      </c>
      <c r="J26" s="19">
        <f t="shared" si="5"/>
        <v>84.305835010060363</v>
      </c>
    </row>
    <row r="27" spans="1:15" ht="16.5" customHeight="1" x14ac:dyDescent="0.15">
      <c r="A27" s="29" t="s">
        <v>52</v>
      </c>
      <c r="B27" s="28">
        <v>1459</v>
      </c>
      <c r="C27" s="28">
        <v>111</v>
      </c>
      <c r="D27" s="28">
        <v>12353</v>
      </c>
      <c r="E27" s="28">
        <v>2145</v>
      </c>
      <c r="F27" s="28">
        <v>11753</v>
      </c>
      <c r="G27" s="28"/>
      <c r="H27" s="28">
        <v>658</v>
      </c>
      <c r="I27" s="28">
        <v>151</v>
      </c>
      <c r="J27" s="28">
        <f>SUM(B27:I27)</f>
        <v>28630</v>
      </c>
    </row>
    <row r="28" spans="1:15" ht="16.5" customHeight="1" x14ac:dyDescent="0.15">
      <c r="A28" s="8" t="s">
        <v>53</v>
      </c>
      <c r="B28" s="30">
        <v>1513</v>
      </c>
      <c r="C28" s="30">
        <v>96</v>
      </c>
      <c r="D28" s="30">
        <v>12969</v>
      </c>
      <c r="E28" s="30">
        <v>2029</v>
      </c>
      <c r="F28" s="30">
        <v>12454</v>
      </c>
      <c r="G28" s="30">
        <v>1</v>
      </c>
      <c r="H28" s="30">
        <v>647</v>
      </c>
      <c r="I28" s="30">
        <v>178</v>
      </c>
      <c r="J28" s="30">
        <f>SUM(B28:I28)</f>
        <v>29887</v>
      </c>
    </row>
    <row r="29" spans="1:15" ht="16.5" customHeight="1" x14ac:dyDescent="0.15">
      <c r="A29" s="26" t="s">
        <v>54</v>
      </c>
      <c r="B29" s="19">
        <f>B27/B28*100</f>
        <v>96.43093192333113</v>
      </c>
      <c r="C29" s="19">
        <f t="shared" ref="C29:J29" si="6">C27/C28*100</f>
        <v>115.625</v>
      </c>
      <c r="D29" s="19">
        <f t="shared" si="6"/>
        <v>95.250212044105183</v>
      </c>
      <c r="E29" s="19">
        <f t="shared" si="6"/>
        <v>105.71710202069985</v>
      </c>
      <c r="F29" s="19">
        <f t="shared" si="6"/>
        <v>94.371286333708042</v>
      </c>
      <c r="G29" s="19"/>
      <c r="H29" s="19">
        <f t="shared" si="6"/>
        <v>101.70015455950541</v>
      </c>
      <c r="I29" s="19">
        <f t="shared" si="6"/>
        <v>84.831460674157299</v>
      </c>
      <c r="J29" s="19">
        <f t="shared" si="6"/>
        <v>95.794157995114944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AF77-0547-49D9-8F8F-E2C8D9297569}">
  <dimension ref="A1:O30"/>
  <sheetViews>
    <sheetView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1</v>
      </c>
      <c r="G2" s="36"/>
      <c r="H2" s="36"/>
      <c r="I2" s="36"/>
    </row>
    <row r="3" spans="1:15" x14ac:dyDescent="0.15">
      <c r="A3" s="37" t="s">
        <v>66</v>
      </c>
      <c r="B3" s="37"/>
    </row>
    <row r="4" spans="1:15" ht="14.25" thickBot="1" x14ac:dyDescent="0.2">
      <c r="A4" s="1"/>
      <c r="B4" s="1"/>
      <c r="N4" s="38"/>
      <c r="O4" s="38"/>
    </row>
    <row r="5" spans="1:15" ht="15" thickTop="1" thickBot="1" x14ac:dyDescent="0.2">
      <c r="A5" s="2" t="s">
        <v>3</v>
      </c>
      <c r="B5" s="3" t="s">
        <v>4</v>
      </c>
      <c r="C5" s="39" t="s">
        <v>5</v>
      </c>
      <c r="D5" s="4" t="s">
        <v>4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41" t="s">
        <v>11</v>
      </c>
      <c r="K5" s="42" t="s">
        <v>12</v>
      </c>
      <c r="L5" s="34"/>
      <c r="M5" s="34" t="s">
        <v>13</v>
      </c>
      <c r="N5" s="34"/>
      <c r="O5" s="34"/>
    </row>
    <row r="6" spans="1:15" ht="15" thickTop="1" thickBot="1" x14ac:dyDescent="0.2">
      <c r="A6" s="6"/>
      <c r="B6" s="7" t="s">
        <v>14</v>
      </c>
      <c r="C6" s="40"/>
      <c r="D6" s="8" t="s">
        <v>15</v>
      </c>
      <c r="E6" s="8" t="s">
        <v>16</v>
      </c>
      <c r="F6" s="8" t="s">
        <v>15</v>
      </c>
      <c r="G6" s="8" t="s">
        <v>16</v>
      </c>
      <c r="H6" s="8" t="s">
        <v>17</v>
      </c>
      <c r="I6" s="9" t="s">
        <v>18</v>
      </c>
      <c r="J6" s="41"/>
      <c r="K6" s="42" t="s">
        <v>19</v>
      </c>
      <c r="L6" s="34" t="s">
        <v>20</v>
      </c>
      <c r="M6" s="34" t="s">
        <v>21</v>
      </c>
      <c r="N6" s="34" t="s">
        <v>22</v>
      </c>
      <c r="O6" s="34" t="s">
        <v>23</v>
      </c>
    </row>
    <row r="7" spans="1:15" ht="15" thickTop="1" thickBot="1" x14ac:dyDescent="0.2">
      <c r="A7" s="10" t="s">
        <v>24</v>
      </c>
      <c r="B7" s="11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3" t="s">
        <v>32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4" t="s">
        <v>43</v>
      </c>
      <c r="B8" s="15">
        <v>23</v>
      </c>
      <c r="C8" s="15">
        <v>5</v>
      </c>
      <c r="D8" s="15">
        <v>745</v>
      </c>
      <c r="E8" s="15">
        <v>132</v>
      </c>
      <c r="F8" s="15">
        <v>717</v>
      </c>
      <c r="G8" s="15"/>
      <c r="H8" s="15">
        <v>26</v>
      </c>
      <c r="I8" s="16"/>
      <c r="J8" s="17">
        <f>SUM(B8:I8)</f>
        <v>1648</v>
      </c>
      <c r="K8" s="18">
        <v>1633</v>
      </c>
      <c r="L8" s="19">
        <f>J8/K8*100</f>
        <v>100.9185548071035</v>
      </c>
      <c r="M8" s="15">
        <v>13791</v>
      </c>
      <c r="N8" s="15">
        <v>14441</v>
      </c>
      <c r="O8" s="19">
        <f>M8/N8*100</f>
        <v>95.498926667128316</v>
      </c>
    </row>
    <row r="9" spans="1:15" ht="16.5" customHeight="1" thickTop="1" thickBot="1" x14ac:dyDescent="0.2">
      <c r="A9" s="14" t="s">
        <v>40</v>
      </c>
      <c r="B9" s="15">
        <v>6</v>
      </c>
      <c r="C9" s="15"/>
      <c r="D9" s="15">
        <v>242</v>
      </c>
      <c r="E9" s="15">
        <v>56</v>
      </c>
      <c r="F9" s="15">
        <v>195</v>
      </c>
      <c r="G9" s="15"/>
      <c r="H9" s="15">
        <v>5</v>
      </c>
      <c r="I9" s="16"/>
      <c r="J9" s="17">
        <f t="shared" ref="J9:J21" si="0">SUM(B9:I9)</f>
        <v>504</v>
      </c>
      <c r="K9" s="18">
        <v>513</v>
      </c>
      <c r="L9" s="19">
        <f t="shared" ref="L9:L22" si="1">J9/K9*100</f>
        <v>98.245614035087712</v>
      </c>
      <c r="M9" s="15">
        <v>4419</v>
      </c>
      <c r="N9" s="15">
        <v>4632</v>
      </c>
      <c r="O9" s="19">
        <f t="shared" ref="O9:O22" si="2">M9/N9*100</f>
        <v>95.401554404145074</v>
      </c>
    </row>
    <row r="10" spans="1:15" ht="16.5" customHeight="1" thickTop="1" thickBot="1" x14ac:dyDescent="0.2">
      <c r="A10" s="14" t="s">
        <v>35</v>
      </c>
      <c r="B10" s="15"/>
      <c r="C10" s="15"/>
      <c r="D10" s="15">
        <v>148</v>
      </c>
      <c r="E10" s="15">
        <v>1</v>
      </c>
      <c r="F10" s="15">
        <v>292</v>
      </c>
      <c r="G10" s="15"/>
      <c r="H10" s="15"/>
      <c r="I10" s="16"/>
      <c r="J10" s="17">
        <f t="shared" si="0"/>
        <v>441</v>
      </c>
      <c r="K10" s="18">
        <v>492</v>
      </c>
      <c r="L10" s="19">
        <f t="shared" si="1"/>
        <v>89.634146341463421</v>
      </c>
      <c r="M10" s="15">
        <v>3866</v>
      </c>
      <c r="N10" s="15">
        <v>4196</v>
      </c>
      <c r="O10" s="19">
        <f t="shared" si="2"/>
        <v>92.135367016205919</v>
      </c>
    </row>
    <row r="11" spans="1:15" ht="16.5" customHeight="1" thickTop="1" thickBot="1" x14ac:dyDescent="0.2">
      <c r="A11" s="14" t="s">
        <v>37</v>
      </c>
      <c r="B11" s="15">
        <v>1</v>
      </c>
      <c r="C11" s="15"/>
      <c r="D11" s="15">
        <v>90</v>
      </c>
      <c r="E11" s="15">
        <v>13</v>
      </c>
      <c r="F11" s="15">
        <v>41</v>
      </c>
      <c r="G11" s="15"/>
      <c r="H11" s="15">
        <v>3</v>
      </c>
      <c r="I11" s="16"/>
      <c r="J11" s="17">
        <f t="shared" si="0"/>
        <v>148</v>
      </c>
      <c r="K11" s="18">
        <v>138</v>
      </c>
      <c r="L11" s="19">
        <f t="shared" si="1"/>
        <v>107.24637681159422</v>
      </c>
      <c r="M11" s="15">
        <v>1190</v>
      </c>
      <c r="N11" s="15">
        <v>1146</v>
      </c>
      <c r="O11" s="19">
        <f t="shared" si="2"/>
        <v>103.83944153577661</v>
      </c>
    </row>
    <row r="12" spans="1:15" ht="16.5" customHeight="1" thickTop="1" thickBot="1" x14ac:dyDescent="0.2">
      <c r="A12" s="14" t="s">
        <v>42</v>
      </c>
      <c r="B12" s="15"/>
      <c r="C12" s="15"/>
      <c r="D12" s="15">
        <v>8</v>
      </c>
      <c r="E12" s="15"/>
      <c r="F12" s="15">
        <v>100</v>
      </c>
      <c r="G12" s="15"/>
      <c r="H12" s="15"/>
      <c r="I12" s="16"/>
      <c r="J12" s="17">
        <f t="shared" si="0"/>
        <v>108</v>
      </c>
      <c r="K12" s="18">
        <v>108</v>
      </c>
      <c r="L12" s="19">
        <f t="shared" si="1"/>
        <v>100</v>
      </c>
      <c r="M12" s="15">
        <v>1008</v>
      </c>
      <c r="N12" s="15">
        <v>998</v>
      </c>
      <c r="O12" s="19">
        <f t="shared" si="2"/>
        <v>101.00200400801602</v>
      </c>
    </row>
    <row r="13" spans="1:15" ht="16.5" customHeight="1" thickTop="1" thickBot="1" x14ac:dyDescent="0.2">
      <c r="A13" s="14" t="s">
        <v>41</v>
      </c>
      <c r="B13" s="15"/>
      <c r="C13" s="15"/>
      <c r="D13" s="15">
        <v>186</v>
      </c>
      <c r="E13" s="15"/>
      <c r="F13" s="15">
        <v>35</v>
      </c>
      <c r="G13" s="15"/>
      <c r="H13" s="15"/>
      <c r="I13" s="16"/>
      <c r="J13" s="17">
        <f t="shared" si="0"/>
        <v>221</v>
      </c>
      <c r="K13" s="18">
        <v>228</v>
      </c>
      <c r="L13" s="19">
        <f t="shared" si="1"/>
        <v>96.929824561403507</v>
      </c>
      <c r="M13" s="15">
        <v>1938</v>
      </c>
      <c r="N13" s="15">
        <v>2127</v>
      </c>
      <c r="O13" s="19">
        <f t="shared" si="2"/>
        <v>91.114245416078987</v>
      </c>
    </row>
    <row r="14" spans="1:15" ht="16.5" customHeight="1" thickTop="1" thickBot="1" x14ac:dyDescent="0.2">
      <c r="A14" s="14" t="s">
        <v>38</v>
      </c>
      <c r="B14" s="15"/>
      <c r="C14" s="15"/>
      <c r="D14" s="15">
        <v>76</v>
      </c>
      <c r="E14" s="15">
        <v>5</v>
      </c>
      <c r="F14" s="15">
        <v>20</v>
      </c>
      <c r="G14" s="15"/>
      <c r="H14" s="15"/>
      <c r="I14" s="16">
        <v>3</v>
      </c>
      <c r="J14" s="17">
        <f t="shared" si="0"/>
        <v>104</v>
      </c>
      <c r="K14" s="18">
        <v>131</v>
      </c>
      <c r="L14" s="19">
        <f t="shared" si="1"/>
        <v>79.389312977099237</v>
      </c>
      <c r="M14" s="15">
        <v>922</v>
      </c>
      <c r="N14" s="15">
        <v>965</v>
      </c>
      <c r="O14" s="19">
        <f t="shared" si="2"/>
        <v>95.5440414507772</v>
      </c>
    </row>
    <row r="15" spans="1:15" ht="16.5" customHeight="1" thickTop="1" thickBot="1" x14ac:dyDescent="0.2">
      <c r="A15" s="14" t="s">
        <v>33</v>
      </c>
      <c r="B15" s="15"/>
      <c r="C15" s="15"/>
      <c r="D15" s="15"/>
      <c r="E15" s="15"/>
      <c r="F15" s="15">
        <v>20</v>
      </c>
      <c r="G15" s="15"/>
      <c r="H15" s="15"/>
      <c r="I15" s="16"/>
      <c r="J15" s="17">
        <f t="shared" si="0"/>
        <v>20</v>
      </c>
      <c r="K15" s="18">
        <v>14</v>
      </c>
      <c r="L15" s="19">
        <f t="shared" si="1"/>
        <v>142.85714285714286</v>
      </c>
      <c r="M15" s="15">
        <v>217</v>
      </c>
      <c r="N15" s="15">
        <v>146</v>
      </c>
      <c r="O15" s="19">
        <f t="shared" si="2"/>
        <v>148.63013698630135</v>
      </c>
    </row>
    <row r="16" spans="1:15" ht="16.5" customHeight="1" thickTop="1" thickBot="1" x14ac:dyDescent="0.2">
      <c r="A16" s="14" t="s">
        <v>36</v>
      </c>
      <c r="B16" s="15">
        <v>66</v>
      </c>
      <c r="C16" s="15">
        <v>4</v>
      </c>
      <c r="D16" s="15"/>
      <c r="E16" s="15">
        <v>36</v>
      </c>
      <c r="F16" s="15"/>
      <c r="G16" s="15"/>
      <c r="H16" s="15">
        <v>17</v>
      </c>
      <c r="I16" s="16"/>
      <c r="J16" s="17">
        <f t="shared" si="0"/>
        <v>123</v>
      </c>
      <c r="K16" s="18">
        <v>167</v>
      </c>
      <c r="L16" s="19">
        <f t="shared" si="1"/>
        <v>73.65269461077844</v>
      </c>
      <c r="M16" s="15">
        <v>1020</v>
      </c>
      <c r="N16" s="15">
        <v>1057</v>
      </c>
      <c r="O16" s="19">
        <f t="shared" si="2"/>
        <v>96.499526963103122</v>
      </c>
    </row>
    <row r="17" spans="1:15" ht="16.5" customHeight="1" thickTop="1" thickBot="1" x14ac:dyDescent="0.2">
      <c r="A17" s="14" t="s">
        <v>34</v>
      </c>
      <c r="B17" s="15">
        <v>41</v>
      </c>
      <c r="C17" s="15">
        <v>1</v>
      </c>
      <c r="D17" s="15"/>
      <c r="E17" s="15">
        <v>7</v>
      </c>
      <c r="F17" s="15"/>
      <c r="G17" s="15"/>
      <c r="H17" s="15">
        <v>10</v>
      </c>
      <c r="I17" s="16"/>
      <c r="J17" s="17">
        <f t="shared" si="0"/>
        <v>59</v>
      </c>
      <c r="K17" s="18">
        <v>71</v>
      </c>
      <c r="L17" s="19">
        <f t="shared" si="1"/>
        <v>83.098591549295776</v>
      </c>
      <c r="M17" s="15">
        <v>501</v>
      </c>
      <c r="N17" s="15">
        <v>517</v>
      </c>
      <c r="O17" s="19">
        <f t="shared" si="2"/>
        <v>96.905222437137326</v>
      </c>
    </row>
    <row r="18" spans="1:15" ht="16.5" customHeight="1" thickTop="1" thickBot="1" x14ac:dyDescent="0.2">
      <c r="A18" s="14" t="s">
        <v>39</v>
      </c>
      <c r="B18" s="15">
        <v>38</v>
      </c>
      <c r="C18" s="15">
        <v>5</v>
      </c>
      <c r="D18" s="15"/>
      <c r="E18" s="15">
        <v>21</v>
      </c>
      <c r="F18" s="15"/>
      <c r="G18" s="15"/>
      <c r="H18" s="15">
        <v>11</v>
      </c>
      <c r="I18" s="16"/>
      <c r="J18" s="17">
        <f t="shared" si="0"/>
        <v>75</v>
      </c>
      <c r="K18" s="18">
        <v>95</v>
      </c>
      <c r="L18" s="19">
        <f t="shared" si="1"/>
        <v>78.94736842105263</v>
      </c>
      <c r="M18" s="15">
        <v>671</v>
      </c>
      <c r="N18" s="15">
        <v>772</v>
      </c>
      <c r="O18" s="19">
        <f t="shared" si="2"/>
        <v>86.917098445595855</v>
      </c>
    </row>
    <row r="19" spans="1:15" ht="16.5" customHeight="1" thickTop="1" thickBot="1" x14ac:dyDescent="0.2">
      <c r="A19" s="14" t="s">
        <v>44</v>
      </c>
      <c r="B19" s="15">
        <v>18</v>
      </c>
      <c r="C19" s="15"/>
      <c r="D19" s="15"/>
      <c r="E19" s="15">
        <v>1</v>
      </c>
      <c r="F19" s="15"/>
      <c r="G19" s="15"/>
      <c r="H19" s="15">
        <v>3</v>
      </c>
      <c r="I19" s="16"/>
      <c r="J19" s="17">
        <f t="shared" si="0"/>
        <v>22</v>
      </c>
      <c r="K19" s="18">
        <v>13</v>
      </c>
      <c r="L19" s="19">
        <f t="shared" si="1"/>
        <v>169.23076923076923</v>
      </c>
      <c r="M19" s="15">
        <v>166</v>
      </c>
      <c r="N19" s="15">
        <v>157</v>
      </c>
      <c r="O19" s="19">
        <f t="shared" si="2"/>
        <v>105.73248407643312</v>
      </c>
    </row>
    <row r="20" spans="1:15" ht="16.5" customHeight="1" thickTop="1" thickBot="1" x14ac:dyDescent="0.2">
      <c r="A20" s="14" t="s">
        <v>45</v>
      </c>
      <c r="B20" s="15">
        <v>13</v>
      </c>
      <c r="C20" s="15"/>
      <c r="D20" s="15"/>
      <c r="E20" s="15"/>
      <c r="F20" s="15"/>
      <c r="G20" s="15"/>
      <c r="H20" s="15">
        <v>8</v>
      </c>
      <c r="I20" s="16">
        <v>16</v>
      </c>
      <c r="J20" s="17">
        <f t="shared" si="0"/>
        <v>37</v>
      </c>
      <c r="K20" s="18">
        <v>36</v>
      </c>
      <c r="L20" s="19">
        <f t="shared" si="1"/>
        <v>102.77777777777777</v>
      </c>
      <c r="M20" s="15">
        <v>228</v>
      </c>
      <c r="N20" s="15">
        <v>243</v>
      </c>
      <c r="O20" s="19">
        <f t="shared" si="2"/>
        <v>93.827160493827151</v>
      </c>
    </row>
    <row r="21" spans="1:15" ht="16.5" customHeight="1" thickTop="1" thickBot="1" x14ac:dyDescent="0.2">
      <c r="A21" s="20" t="s">
        <v>46</v>
      </c>
      <c r="B21" s="21">
        <v>15</v>
      </c>
      <c r="C21" s="21"/>
      <c r="D21" s="21">
        <v>207</v>
      </c>
      <c r="E21" s="21">
        <v>7</v>
      </c>
      <c r="F21" s="21">
        <v>46</v>
      </c>
      <c r="G21" s="21"/>
      <c r="H21" s="21">
        <v>1</v>
      </c>
      <c r="I21" s="22"/>
      <c r="J21" s="17">
        <f t="shared" si="0"/>
        <v>276</v>
      </c>
      <c r="K21" s="18">
        <v>257</v>
      </c>
      <c r="L21" s="19">
        <f t="shared" si="1"/>
        <v>107.39299610894942</v>
      </c>
      <c r="M21" s="15">
        <v>2479</v>
      </c>
      <c r="N21" s="15">
        <v>2386</v>
      </c>
      <c r="O21" s="19">
        <f t="shared" si="2"/>
        <v>103.89773679798826</v>
      </c>
    </row>
    <row r="22" spans="1:15" ht="16.5" customHeight="1" thickTop="1" thickBot="1" x14ac:dyDescent="0.2">
      <c r="A22" s="23" t="s">
        <v>47</v>
      </c>
      <c r="B22" s="17">
        <f>SUM(B8:B21)</f>
        <v>221</v>
      </c>
      <c r="C22" s="17">
        <f t="shared" ref="C22:N22" si="3">SUM(C8:C21)</f>
        <v>15</v>
      </c>
      <c r="D22" s="17">
        <f t="shared" si="3"/>
        <v>1702</v>
      </c>
      <c r="E22" s="17">
        <f t="shared" si="3"/>
        <v>279</v>
      </c>
      <c r="F22" s="17">
        <f t="shared" si="3"/>
        <v>1466</v>
      </c>
      <c r="G22" s="17">
        <f t="shared" si="3"/>
        <v>0</v>
      </c>
      <c r="H22" s="17">
        <f t="shared" si="3"/>
        <v>84</v>
      </c>
      <c r="I22" s="17">
        <f t="shared" si="3"/>
        <v>19</v>
      </c>
      <c r="J22" s="17">
        <f t="shared" si="3"/>
        <v>3786</v>
      </c>
      <c r="K22" s="18">
        <f t="shared" si="3"/>
        <v>3896</v>
      </c>
      <c r="L22" s="19">
        <f t="shared" si="1"/>
        <v>97.176591375770016</v>
      </c>
      <c r="M22" s="15">
        <f t="shared" si="3"/>
        <v>32416</v>
      </c>
      <c r="N22" s="15">
        <f t="shared" si="3"/>
        <v>33783</v>
      </c>
      <c r="O22" s="19">
        <f t="shared" si="2"/>
        <v>95.95358612319805</v>
      </c>
    </row>
    <row r="23" spans="1:15" ht="16.5" customHeight="1" thickTop="1" x14ac:dyDescent="0.15">
      <c r="A23" s="24" t="s">
        <v>48</v>
      </c>
      <c r="B23" s="25">
        <v>253</v>
      </c>
      <c r="C23" s="25">
        <v>16</v>
      </c>
      <c r="D23" s="25">
        <v>1693</v>
      </c>
      <c r="E23" s="25">
        <v>289</v>
      </c>
      <c r="F23" s="25">
        <v>1517</v>
      </c>
      <c r="G23" s="25"/>
      <c r="H23" s="25">
        <v>89</v>
      </c>
      <c r="I23" s="25">
        <v>39</v>
      </c>
      <c r="J23" s="25">
        <f>SUM(B23:I23)</f>
        <v>3896</v>
      </c>
    </row>
    <row r="24" spans="1:15" ht="16.5" customHeight="1" x14ac:dyDescent="0.15">
      <c r="A24" s="26" t="s">
        <v>49</v>
      </c>
      <c r="B24" s="27">
        <f>B22/B23*100</f>
        <v>87.351778656126484</v>
      </c>
      <c r="C24" s="27">
        <f t="shared" ref="C24:I24" si="4">C22/C23*100</f>
        <v>93.75</v>
      </c>
      <c r="D24" s="27">
        <f t="shared" si="4"/>
        <v>100.53160070880094</v>
      </c>
      <c r="E24" s="27">
        <f t="shared" si="4"/>
        <v>96.539792387543258</v>
      </c>
      <c r="F24" s="27">
        <f t="shared" si="4"/>
        <v>96.6381015161503</v>
      </c>
      <c r="G24" s="27"/>
      <c r="H24" s="27">
        <f t="shared" si="4"/>
        <v>94.382022471910105</v>
      </c>
      <c r="I24" s="27">
        <f t="shared" si="4"/>
        <v>48.717948717948715</v>
      </c>
      <c r="J24" s="27">
        <f>J22/J23*100</f>
        <v>97.176591375770016</v>
      </c>
    </row>
    <row r="25" spans="1:15" ht="16.5" customHeight="1" x14ac:dyDescent="0.15">
      <c r="A25" s="4" t="s">
        <v>50</v>
      </c>
      <c r="B25" s="28">
        <v>172</v>
      </c>
      <c r="C25" s="28">
        <v>9</v>
      </c>
      <c r="D25" s="28">
        <v>1517</v>
      </c>
      <c r="E25" s="28">
        <v>233</v>
      </c>
      <c r="F25" s="28">
        <v>1337</v>
      </c>
      <c r="G25" s="28"/>
      <c r="H25" s="28">
        <v>67</v>
      </c>
      <c r="I25" s="28">
        <v>17</v>
      </c>
      <c r="J25" s="28">
        <f>SUM(B25:I25)</f>
        <v>3352</v>
      </c>
    </row>
    <row r="26" spans="1:15" ht="16.5" customHeight="1" x14ac:dyDescent="0.15">
      <c r="A26" s="26" t="s">
        <v>51</v>
      </c>
      <c r="B26" s="19">
        <f>B22/B25*100</f>
        <v>128.48837209302326</v>
      </c>
      <c r="C26" s="19">
        <f t="shared" ref="C26:J26" si="5">C22/C25*100</f>
        <v>166.66666666666669</v>
      </c>
      <c r="D26" s="19">
        <f t="shared" si="5"/>
        <v>112.19512195121952</v>
      </c>
      <c r="E26" s="19">
        <f t="shared" si="5"/>
        <v>119.74248927038627</v>
      </c>
      <c r="F26" s="19">
        <f t="shared" si="5"/>
        <v>109.64846671652954</v>
      </c>
      <c r="G26" s="19"/>
      <c r="H26" s="19">
        <f t="shared" si="5"/>
        <v>125.37313432835822</v>
      </c>
      <c r="I26" s="19">
        <f t="shared" si="5"/>
        <v>111.76470588235294</v>
      </c>
      <c r="J26" s="19">
        <f t="shared" si="5"/>
        <v>112.94749403341288</v>
      </c>
    </row>
    <row r="27" spans="1:15" ht="16.5" customHeight="1" x14ac:dyDescent="0.15">
      <c r="A27" s="29" t="s">
        <v>52</v>
      </c>
      <c r="B27" s="28">
        <v>1680</v>
      </c>
      <c r="C27" s="28">
        <v>126</v>
      </c>
      <c r="D27" s="28">
        <v>14055</v>
      </c>
      <c r="E27" s="28">
        <v>2424</v>
      </c>
      <c r="F27" s="28">
        <v>13219</v>
      </c>
      <c r="G27" s="28"/>
      <c r="H27" s="28">
        <v>742</v>
      </c>
      <c r="I27" s="28">
        <v>170</v>
      </c>
      <c r="J27" s="28">
        <f>SUM(B27:I27)</f>
        <v>32416</v>
      </c>
    </row>
    <row r="28" spans="1:15" ht="16.5" customHeight="1" x14ac:dyDescent="0.15">
      <c r="A28" s="8" t="s">
        <v>53</v>
      </c>
      <c r="B28" s="30">
        <v>1766</v>
      </c>
      <c r="C28" s="30">
        <v>112</v>
      </c>
      <c r="D28" s="30">
        <v>14662</v>
      </c>
      <c r="E28" s="30">
        <v>2318</v>
      </c>
      <c r="F28" s="30">
        <v>13971</v>
      </c>
      <c r="G28" s="30">
        <v>1</v>
      </c>
      <c r="H28" s="30">
        <v>736</v>
      </c>
      <c r="I28" s="30">
        <v>217</v>
      </c>
      <c r="J28" s="30">
        <f>SUM(B28:I28)</f>
        <v>33783</v>
      </c>
    </row>
    <row r="29" spans="1:15" ht="16.5" customHeight="1" x14ac:dyDescent="0.15">
      <c r="A29" s="26" t="s">
        <v>54</v>
      </c>
      <c r="B29" s="19">
        <f>B27/B28*100</f>
        <v>95.130237825594563</v>
      </c>
      <c r="C29" s="19">
        <f t="shared" ref="C29:J29" si="6">C27/C28*100</f>
        <v>112.5</v>
      </c>
      <c r="D29" s="19">
        <f t="shared" si="6"/>
        <v>95.860046378393122</v>
      </c>
      <c r="E29" s="19">
        <f t="shared" si="6"/>
        <v>104.57290767903365</v>
      </c>
      <c r="F29" s="19">
        <f t="shared" si="6"/>
        <v>94.617421802304776</v>
      </c>
      <c r="G29" s="19"/>
      <c r="H29" s="19">
        <f t="shared" si="6"/>
        <v>100.81521739130434</v>
      </c>
      <c r="I29" s="19">
        <f t="shared" si="6"/>
        <v>78.341013824884797</v>
      </c>
      <c r="J29" s="19">
        <f t="shared" si="6"/>
        <v>95.95358612319805</v>
      </c>
    </row>
    <row r="30" spans="1:15" x14ac:dyDescent="0.15">
      <c r="A30" s="33" t="s">
        <v>62</v>
      </c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２月</vt:lpstr>
      <vt:lpstr>3月</vt:lpstr>
      <vt:lpstr>4月</vt:lpstr>
      <vt:lpstr>５月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STN102</dc:creator>
  <cp:lastModifiedBy>STN102</cp:lastModifiedBy>
  <dcterms:created xsi:type="dcterms:W3CDTF">2022-02-04T07:16:55Z</dcterms:created>
  <dcterms:modified xsi:type="dcterms:W3CDTF">2022-02-04T07:26:41Z</dcterms:modified>
</cp:coreProperties>
</file>